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C22\2022\Realme\"/>
    </mc:Choice>
  </mc:AlternateContent>
  <bookViews>
    <workbookView xWindow="-105" yWindow="-105" windowWidth="21825" windowHeight="13905" activeTab="5"/>
  </bookViews>
  <sheets>
    <sheet name="Financial payment" sheetId="6" r:id="rId1"/>
    <sheet name="BS" sheetId="1" r:id="rId2"/>
    <sheet name="CS" sheetId="2" r:id="rId3"/>
    <sheet name="GRT" sheetId="4" r:id="rId4"/>
    <sheet name="Policy" sheetId="3" r:id="rId5"/>
    <sheet name="Final" sheetId="10" r:id="rId6"/>
  </sheets>
  <externalReferences>
    <externalReference r:id="rId7"/>
    <externalReference r:id="rId8"/>
    <externalReference r:id="rId9"/>
  </externalReferences>
  <definedNames>
    <definedName name="_xlnm._FilterDatabase" localSheetId="1" hidden="1">BS!$A$1:$G$31</definedName>
    <definedName name="_xlnm._FilterDatabase" localSheetId="2" hidden="1">CS!$A$1:$G$94</definedName>
    <definedName name="_xlnm._FilterDatabase" localSheetId="0" hidden="1">'Financial payment'!$B$3:$G$28</definedName>
    <definedName name="_xlnm._FilterDatabase" localSheetId="3" hidden="1">GRT!$A$1:$R$259</definedName>
    <definedName name="_Hlk99265891" localSheetId="4">Policy!$E$14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0" l="1"/>
  <c r="I17" i="10"/>
  <c r="I6" i="10"/>
  <c r="I30" i="10" s="1"/>
  <c r="E38" i="3" l="1"/>
  <c r="E37" i="3"/>
  <c r="E36" i="3"/>
  <c r="E35" i="3"/>
  <c r="E34" i="3"/>
  <c r="E30" i="3"/>
  <c r="E29" i="3"/>
  <c r="E28" i="3"/>
  <c r="E27" i="3"/>
  <c r="E26" i="3"/>
  <c r="E25" i="3"/>
  <c r="E24" i="3"/>
  <c r="P259" i="4"/>
  <c r="O259" i="4"/>
  <c r="Q259" i="4" s="1"/>
  <c r="L259" i="4"/>
  <c r="N259" i="4" s="1"/>
  <c r="I259" i="4"/>
  <c r="H259" i="4"/>
  <c r="G259" i="4"/>
  <c r="F259" i="4"/>
  <c r="P258" i="4"/>
  <c r="O258" i="4"/>
  <c r="L258" i="4"/>
  <c r="N258" i="4" s="1"/>
  <c r="I258" i="4"/>
  <c r="H258" i="4"/>
  <c r="G258" i="4"/>
  <c r="F258" i="4"/>
  <c r="P257" i="4"/>
  <c r="O257" i="4"/>
  <c r="L257" i="4"/>
  <c r="I257" i="4"/>
  <c r="H257" i="4"/>
  <c r="G257" i="4"/>
  <c r="F257" i="4"/>
  <c r="P256" i="4"/>
  <c r="Q256" i="4" s="1"/>
  <c r="O256" i="4"/>
  <c r="L256" i="4"/>
  <c r="N256" i="4" s="1"/>
  <c r="I256" i="4"/>
  <c r="H256" i="4"/>
  <c r="G256" i="4"/>
  <c r="F256" i="4"/>
  <c r="K256" i="4" s="1"/>
  <c r="P255" i="4"/>
  <c r="O255" i="4"/>
  <c r="L255" i="4"/>
  <c r="M255" i="4" s="1"/>
  <c r="I255" i="4"/>
  <c r="H255" i="4"/>
  <c r="G255" i="4"/>
  <c r="F255" i="4"/>
  <c r="P254" i="4"/>
  <c r="O254" i="4"/>
  <c r="L254" i="4"/>
  <c r="N254" i="4" s="1"/>
  <c r="I254" i="4"/>
  <c r="H254" i="4"/>
  <c r="G254" i="4"/>
  <c r="F254" i="4"/>
  <c r="P253" i="4"/>
  <c r="O253" i="4"/>
  <c r="L253" i="4"/>
  <c r="N253" i="4" s="1"/>
  <c r="I253" i="4"/>
  <c r="H253" i="4"/>
  <c r="G253" i="4"/>
  <c r="F253" i="4"/>
  <c r="P252" i="4"/>
  <c r="O252" i="4"/>
  <c r="M252" i="4"/>
  <c r="L252" i="4"/>
  <c r="N252" i="4" s="1"/>
  <c r="I252" i="4"/>
  <c r="H252" i="4"/>
  <c r="G252" i="4"/>
  <c r="J252" i="4" s="1"/>
  <c r="F252" i="4"/>
  <c r="P251" i="4"/>
  <c r="O251" i="4"/>
  <c r="L251" i="4"/>
  <c r="M251" i="4" s="1"/>
  <c r="I251" i="4"/>
  <c r="H251" i="4"/>
  <c r="G251" i="4"/>
  <c r="F251" i="4"/>
  <c r="P250" i="4"/>
  <c r="O250" i="4"/>
  <c r="L250" i="4"/>
  <c r="N250" i="4" s="1"/>
  <c r="I250" i="4"/>
  <c r="H250" i="4"/>
  <c r="G250" i="4"/>
  <c r="F250" i="4"/>
  <c r="P249" i="4"/>
  <c r="O249" i="4"/>
  <c r="L249" i="4"/>
  <c r="I249" i="4"/>
  <c r="H249" i="4"/>
  <c r="G249" i="4"/>
  <c r="F249" i="4"/>
  <c r="P248" i="4"/>
  <c r="O248" i="4"/>
  <c r="Q248" i="4" s="1"/>
  <c r="L248" i="4"/>
  <c r="N248" i="4" s="1"/>
  <c r="I248" i="4"/>
  <c r="H248" i="4"/>
  <c r="G248" i="4"/>
  <c r="F248" i="4"/>
  <c r="P247" i="4"/>
  <c r="Q247" i="4" s="1"/>
  <c r="O247" i="4"/>
  <c r="L247" i="4"/>
  <c r="N247" i="4" s="1"/>
  <c r="I247" i="4"/>
  <c r="H247" i="4"/>
  <c r="G247" i="4"/>
  <c r="F247" i="4"/>
  <c r="P246" i="4"/>
  <c r="O246" i="4"/>
  <c r="L246" i="4"/>
  <c r="N246" i="4" s="1"/>
  <c r="I246" i="4"/>
  <c r="H246" i="4"/>
  <c r="G246" i="4"/>
  <c r="F246" i="4"/>
  <c r="P245" i="4"/>
  <c r="O245" i="4"/>
  <c r="L245" i="4"/>
  <c r="N245" i="4" s="1"/>
  <c r="I245" i="4"/>
  <c r="H245" i="4"/>
  <c r="G245" i="4"/>
  <c r="F245" i="4"/>
  <c r="P244" i="4"/>
  <c r="O244" i="4"/>
  <c r="M244" i="4"/>
  <c r="L244" i="4"/>
  <c r="N244" i="4" s="1"/>
  <c r="I244" i="4"/>
  <c r="H244" i="4"/>
  <c r="G244" i="4"/>
  <c r="F244" i="4"/>
  <c r="P243" i="4"/>
  <c r="O243" i="4"/>
  <c r="L243" i="4"/>
  <c r="N243" i="4" s="1"/>
  <c r="I243" i="4"/>
  <c r="H243" i="4"/>
  <c r="G243" i="4"/>
  <c r="F243" i="4"/>
  <c r="P242" i="4"/>
  <c r="O242" i="4"/>
  <c r="L242" i="4"/>
  <c r="N242" i="4" s="1"/>
  <c r="I242" i="4"/>
  <c r="H242" i="4"/>
  <c r="G242" i="4"/>
  <c r="F242" i="4"/>
  <c r="P241" i="4"/>
  <c r="O241" i="4"/>
  <c r="L241" i="4"/>
  <c r="I241" i="4"/>
  <c r="H241" i="4"/>
  <c r="G241" i="4"/>
  <c r="F241" i="4"/>
  <c r="P240" i="4"/>
  <c r="O240" i="4"/>
  <c r="Q240" i="4" s="1"/>
  <c r="L240" i="4"/>
  <c r="N240" i="4" s="1"/>
  <c r="I240" i="4"/>
  <c r="H240" i="4"/>
  <c r="G240" i="4"/>
  <c r="F240" i="4"/>
  <c r="P239" i="4"/>
  <c r="O239" i="4"/>
  <c r="M239" i="4"/>
  <c r="L239" i="4"/>
  <c r="N239" i="4" s="1"/>
  <c r="I239" i="4"/>
  <c r="H239" i="4"/>
  <c r="G239" i="4"/>
  <c r="F239" i="4"/>
  <c r="P238" i="4"/>
  <c r="O238" i="4"/>
  <c r="N238" i="4"/>
  <c r="L238" i="4"/>
  <c r="M238" i="4" s="1"/>
  <c r="I238" i="4"/>
  <c r="H238" i="4"/>
  <c r="G238" i="4"/>
  <c r="F238" i="4"/>
  <c r="P237" i="4"/>
  <c r="O237" i="4"/>
  <c r="L237" i="4"/>
  <c r="N237" i="4" s="1"/>
  <c r="I237" i="4"/>
  <c r="H237" i="4"/>
  <c r="G237" i="4"/>
  <c r="F237" i="4"/>
  <c r="P236" i="4"/>
  <c r="O236" i="4"/>
  <c r="Q236" i="4" s="1"/>
  <c r="L236" i="4"/>
  <c r="N236" i="4" s="1"/>
  <c r="I236" i="4"/>
  <c r="H236" i="4"/>
  <c r="G236" i="4"/>
  <c r="F236" i="4"/>
  <c r="P235" i="4"/>
  <c r="O235" i="4"/>
  <c r="Q235" i="4" s="1"/>
  <c r="L235" i="4"/>
  <c r="M235" i="4" s="1"/>
  <c r="I235" i="4"/>
  <c r="H235" i="4"/>
  <c r="G235" i="4"/>
  <c r="F235" i="4"/>
  <c r="P234" i="4"/>
  <c r="O234" i="4"/>
  <c r="Q234" i="4" s="1"/>
  <c r="L234" i="4"/>
  <c r="N234" i="4" s="1"/>
  <c r="I234" i="4"/>
  <c r="H234" i="4"/>
  <c r="G234" i="4"/>
  <c r="F234" i="4"/>
  <c r="P233" i="4"/>
  <c r="O233" i="4"/>
  <c r="L233" i="4"/>
  <c r="I233" i="4"/>
  <c r="H233" i="4"/>
  <c r="G233" i="4"/>
  <c r="F233" i="4"/>
  <c r="P232" i="4"/>
  <c r="O232" i="4"/>
  <c r="Q232" i="4" s="1"/>
  <c r="L232" i="4"/>
  <c r="N232" i="4" s="1"/>
  <c r="I232" i="4"/>
  <c r="H232" i="4"/>
  <c r="G232" i="4"/>
  <c r="F232" i="4"/>
  <c r="P231" i="4"/>
  <c r="Q231" i="4" s="1"/>
  <c r="O231" i="4"/>
  <c r="L231" i="4"/>
  <c r="N231" i="4" s="1"/>
  <c r="I231" i="4"/>
  <c r="H231" i="4"/>
  <c r="G231" i="4"/>
  <c r="F231" i="4"/>
  <c r="P230" i="4"/>
  <c r="O230" i="4"/>
  <c r="L230" i="4"/>
  <c r="N230" i="4" s="1"/>
  <c r="I230" i="4"/>
  <c r="H230" i="4"/>
  <c r="G230" i="4"/>
  <c r="F230" i="4"/>
  <c r="P229" i="4"/>
  <c r="O229" i="4"/>
  <c r="M229" i="4"/>
  <c r="L229" i="4"/>
  <c r="N229" i="4" s="1"/>
  <c r="I229" i="4"/>
  <c r="H229" i="4"/>
  <c r="G229" i="4"/>
  <c r="F229" i="4"/>
  <c r="P228" i="4"/>
  <c r="O228" i="4"/>
  <c r="M228" i="4"/>
  <c r="L228" i="4"/>
  <c r="N228" i="4" s="1"/>
  <c r="I228" i="4"/>
  <c r="H228" i="4"/>
  <c r="G228" i="4"/>
  <c r="F228" i="4"/>
  <c r="Q227" i="4"/>
  <c r="P227" i="4"/>
  <c r="O227" i="4"/>
  <c r="L227" i="4"/>
  <c r="M227" i="4" s="1"/>
  <c r="I227" i="4"/>
  <c r="H227" i="4"/>
  <c r="G227" i="4"/>
  <c r="F227" i="4"/>
  <c r="Q226" i="4"/>
  <c r="P226" i="4"/>
  <c r="O226" i="4"/>
  <c r="L226" i="4"/>
  <c r="M226" i="4" s="1"/>
  <c r="I226" i="4"/>
  <c r="H226" i="4"/>
  <c r="G226" i="4"/>
  <c r="F226" i="4"/>
  <c r="P225" i="4"/>
  <c r="O225" i="4"/>
  <c r="N225" i="4"/>
  <c r="L225" i="4"/>
  <c r="M225" i="4" s="1"/>
  <c r="I225" i="4"/>
  <c r="H225" i="4"/>
  <c r="G225" i="4"/>
  <c r="F225" i="4"/>
  <c r="P224" i="4"/>
  <c r="Q224" i="4" s="1"/>
  <c r="O224" i="4"/>
  <c r="L224" i="4"/>
  <c r="N224" i="4" s="1"/>
  <c r="I224" i="4"/>
  <c r="H224" i="4"/>
  <c r="G224" i="4"/>
  <c r="F224" i="4"/>
  <c r="P223" i="4"/>
  <c r="O223" i="4"/>
  <c r="Q223" i="4" s="1"/>
  <c r="M223" i="4"/>
  <c r="L223" i="4"/>
  <c r="N223" i="4" s="1"/>
  <c r="I223" i="4"/>
  <c r="H223" i="4"/>
  <c r="G223" i="4"/>
  <c r="F223" i="4"/>
  <c r="P222" i="4"/>
  <c r="O222" i="4"/>
  <c r="L222" i="4"/>
  <c r="N222" i="4" s="1"/>
  <c r="I222" i="4"/>
  <c r="H222" i="4"/>
  <c r="G222" i="4"/>
  <c r="F222" i="4"/>
  <c r="P221" i="4"/>
  <c r="O221" i="4"/>
  <c r="Q221" i="4" s="1"/>
  <c r="L221" i="4"/>
  <c r="N221" i="4" s="1"/>
  <c r="I221" i="4"/>
  <c r="H221" i="4"/>
  <c r="G221" i="4"/>
  <c r="F221" i="4"/>
  <c r="P220" i="4"/>
  <c r="O220" i="4"/>
  <c r="Q220" i="4" s="1"/>
  <c r="L220" i="4"/>
  <c r="I220" i="4"/>
  <c r="H220" i="4"/>
  <c r="G220" i="4"/>
  <c r="F220" i="4"/>
  <c r="P219" i="4"/>
  <c r="O219" i="4"/>
  <c r="L219" i="4"/>
  <c r="M219" i="4" s="1"/>
  <c r="I219" i="4"/>
  <c r="H219" i="4"/>
  <c r="G219" i="4"/>
  <c r="F219" i="4"/>
  <c r="P218" i="4"/>
  <c r="O218" i="4"/>
  <c r="Q218" i="4" s="1"/>
  <c r="L218" i="4"/>
  <c r="M218" i="4" s="1"/>
  <c r="I218" i="4"/>
  <c r="H218" i="4"/>
  <c r="G218" i="4"/>
  <c r="F218" i="4"/>
  <c r="P217" i="4"/>
  <c r="Q217" i="4" s="1"/>
  <c r="O217" i="4"/>
  <c r="M217" i="4"/>
  <c r="L217" i="4"/>
  <c r="N217" i="4" s="1"/>
  <c r="I217" i="4"/>
  <c r="H217" i="4"/>
  <c r="G217" i="4"/>
  <c r="F217" i="4"/>
  <c r="P216" i="4"/>
  <c r="O216" i="4"/>
  <c r="N216" i="4"/>
  <c r="L216" i="4"/>
  <c r="M216" i="4" s="1"/>
  <c r="I216" i="4"/>
  <c r="H216" i="4"/>
  <c r="G216" i="4"/>
  <c r="F216" i="4"/>
  <c r="P215" i="4"/>
  <c r="O215" i="4"/>
  <c r="L215" i="4"/>
  <c r="N215" i="4" s="1"/>
  <c r="I215" i="4"/>
  <c r="H215" i="4"/>
  <c r="G215" i="4"/>
  <c r="F215" i="4"/>
  <c r="P214" i="4"/>
  <c r="O214" i="4"/>
  <c r="L214" i="4"/>
  <c r="N214" i="4" s="1"/>
  <c r="I214" i="4"/>
  <c r="H214" i="4"/>
  <c r="G214" i="4"/>
  <c r="F214" i="4"/>
  <c r="P213" i="4"/>
  <c r="Q213" i="4" s="1"/>
  <c r="O213" i="4"/>
  <c r="L213" i="4"/>
  <c r="N213" i="4" s="1"/>
  <c r="I213" i="4"/>
  <c r="H213" i="4"/>
  <c r="G213" i="4"/>
  <c r="F213" i="4"/>
  <c r="J213" i="4" s="1"/>
  <c r="P212" i="4"/>
  <c r="O212" i="4"/>
  <c r="L212" i="4"/>
  <c r="N212" i="4" s="1"/>
  <c r="I212" i="4"/>
  <c r="H212" i="4"/>
  <c r="G212" i="4"/>
  <c r="F212" i="4"/>
  <c r="P211" i="4"/>
  <c r="O211" i="4"/>
  <c r="L211" i="4"/>
  <c r="M211" i="4" s="1"/>
  <c r="I211" i="4"/>
  <c r="H211" i="4"/>
  <c r="G211" i="4"/>
  <c r="F211" i="4"/>
  <c r="P210" i="4"/>
  <c r="O210" i="4"/>
  <c r="L210" i="4"/>
  <c r="N210" i="4" s="1"/>
  <c r="I210" i="4"/>
  <c r="H210" i="4"/>
  <c r="G210" i="4"/>
  <c r="F210" i="4"/>
  <c r="P209" i="4"/>
  <c r="O209" i="4"/>
  <c r="L209" i="4"/>
  <c r="M209" i="4" s="1"/>
  <c r="I209" i="4"/>
  <c r="H209" i="4"/>
  <c r="G209" i="4"/>
  <c r="F209" i="4"/>
  <c r="P208" i="4"/>
  <c r="O208" i="4"/>
  <c r="L208" i="4"/>
  <c r="N208" i="4" s="1"/>
  <c r="I208" i="4"/>
  <c r="H208" i="4"/>
  <c r="G208" i="4"/>
  <c r="F208" i="4"/>
  <c r="P207" i="4"/>
  <c r="O207" i="4"/>
  <c r="L207" i="4"/>
  <c r="I207" i="4"/>
  <c r="H207" i="4"/>
  <c r="G207" i="4"/>
  <c r="F207" i="4"/>
  <c r="P206" i="4"/>
  <c r="Q206" i="4" s="1"/>
  <c r="O206" i="4"/>
  <c r="M206" i="4"/>
  <c r="L206" i="4"/>
  <c r="N206" i="4" s="1"/>
  <c r="I206" i="4"/>
  <c r="H206" i="4"/>
  <c r="G206" i="4"/>
  <c r="F206" i="4"/>
  <c r="P205" i="4"/>
  <c r="Q205" i="4" s="1"/>
  <c r="O205" i="4"/>
  <c r="L205" i="4"/>
  <c r="N205" i="4" s="1"/>
  <c r="I205" i="4"/>
  <c r="H205" i="4"/>
  <c r="G205" i="4"/>
  <c r="F205" i="4"/>
  <c r="P204" i="4"/>
  <c r="O204" i="4"/>
  <c r="Q204" i="4" s="1"/>
  <c r="L204" i="4"/>
  <c r="I204" i="4"/>
  <c r="H204" i="4"/>
  <c r="G204" i="4"/>
  <c r="F204" i="4"/>
  <c r="P203" i="4"/>
  <c r="O203" i="4"/>
  <c r="N203" i="4"/>
  <c r="L203" i="4"/>
  <c r="M203" i="4" s="1"/>
  <c r="I203" i="4"/>
  <c r="H203" i="4"/>
  <c r="G203" i="4"/>
  <c r="F203" i="4"/>
  <c r="P202" i="4"/>
  <c r="O202" i="4"/>
  <c r="L202" i="4"/>
  <c r="I202" i="4"/>
  <c r="H202" i="4"/>
  <c r="G202" i="4"/>
  <c r="F202" i="4"/>
  <c r="P201" i="4"/>
  <c r="O201" i="4"/>
  <c r="L201" i="4"/>
  <c r="N201" i="4" s="1"/>
  <c r="I201" i="4"/>
  <c r="H201" i="4"/>
  <c r="G201" i="4"/>
  <c r="F201" i="4"/>
  <c r="P200" i="4"/>
  <c r="O200" i="4"/>
  <c r="L200" i="4"/>
  <c r="M200" i="4" s="1"/>
  <c r="I200" i="4"/>
  <c r="H200" i="4"/>
  <c r="G200" i="4"/>
  <c r="F200" i="4"/>
  <c r="J200" i="4" s="1"/>
  <c r="P199" i="4"/>
  <c r="O199" i="4"/>
  <c r="L199" i="4"/>
  <c r="N199" i="4" s="1"/>
  <c r="I199" i="4"/>
  <c r="H199" i="4"/>
  <c r="G199" i="4"/>
  <c r="F199" i="4"/>
  <c r="P198" i="4"/>
  <c r="O198" i="4"/>
  <c r="L198" i="4"/>
  <c r="N198" i="4" s="1"/>
  <c r="I198" i="4"/>
  <c r="H198" i="4"/>
  <c r="G198" i="4"/>
  <c r="F198" i="4"/>
  <c r="P197" i="4"/>
  <c r="O197" i="4"/>
  <c r="L197" i="4"/>
  <c r="N197" i="4" s="1"/>
  <c r="I197" i="4"/>
  <c r="H197" i="4"/>
  <c r="G197" i="4"/>
  <c r="F197" i="4"/>
  <c r="P196" i="4"/>
  <c r="Q196" i="4" s="1"/>
  <c r="O196" i="4"/>
  <c r="N196" i="4"/>
  <c r="L196" i="4"/>
  <c r="M196" i="4" s="1"/>
  <c r="I196" i="4"/>
  <c r="H196" i="4"/>
  <c r="G196" i="4"/>
  <c r="F196" i="4"/>
  <c r="P195" i="4"/>
  <c r="Q195" i="4" s="1"/>
  <c r="O195" i="4"/>
  <c r="L195" i="4"/>
  <c r="M195" i="4" s="1"/>
  <c r="I195" i="4"/>
  <c r="H195" i="4"/>
  <c r="G195" i="4"/>
  <c r="F195" i="4"/>
  <c r="K195" i="4" s="1"/>
  <c r="P194" i="4"/>
  <c r="O194" i="4"/>
  <c r="L194" i="4"/>
  <c r="M194" i="4" s="1"/>
  <c r="I194" i="4"/>
  <c r="H194" i="4"/>
  <c r="G194" i="4"/>
  <c r="F194" i="4"/>
  <c r="P193" i="4"/>
  <c r="Q193" i="4" s="1"/>
  <c r="O193" i="4"/>
  <c r="L193" i="4"/>
  <c r="N193" i="4" s="1"/>
  <c r="I193" i="4"/>
  <c r="H193" i="4"/>
  <c r="G193" i="4"/>
  <c r="F193" i="4"/>
  <c r="P192" i="4"/>
  <c r="O192" i="4"/>
  <c r="L192" i="4"/>
  <c r="M192" i="4" s="1"/>
  <c r="I192" i="4"/>
  <c r="H192" i="4"/>
  <c r="G192" i="4"/>
  <c r="F192" i="4"/>
  <c r="P191" i="4"/>
  <c r="O191" i="4"/>
  <c r="N191" i="4"/>
  <c r="M191" i="4"/>
  <c r="L191" i="4"/>
  <c r="I191" i="4"/>
  <c r="H191" i="4"/>
  <c r="G191" i="4"/>
  <c r="F191" i="4"/>
  <c r="P190" i="4"/>
  <c r="Q190" i="4" s="1"/>
  <c r="O190" i="4"/>
  <c r="L190" i="4"/>
  <c r="I190" i="4"/>
  <c r="H190" i="4"/>
  <c r="G190" i="4"/>
  <c r="F190" i="4"/>
  <c r="P189" i="4"/>
  <c r="O189" i="4"/>
  <c r="Q189" i="4" s="1"/>
  <c r="L189" i="4"/>
  <c r="I189" i="4"/>
  <c r="H189" i="4"/>
  <c r="G189" i="4"/>
  <c r="F189" i="4"/>
  <c r="P188" i="4"/>
  <c r="O188" i="4"/>
  <c r="M188" i="4"/>
  <c r="L188" i="4"/>
  <c r="N188" i="4" s="1"/>
  <c r="I188" i="4"/>
  <c r="H188" i="4"/>
  <c r="G188" i="4"/>
  <c r="F188" i="4"/>
  <c r="P187" i="4"/>
  <c r="O187" i="4"/>
  <c r="L187" i="4"/>
  <c r="I187" i="4"/>
  <c r="H187" i="4"/>
  <c r="G187" i="4"/>
  <c r="F187" i="4"/>
  <c r="P186" i="4"/>
  <c r="O186" i="4"/>
  <c r="L186" i="4"/>
  <c r="N186" i="4" s="1"/>
  <c r="I186" i="4"/>
  <c r="H186" i="4"/>
  <c r="G186" i="4"/>
  <c r="F186" i="4"/>
  <c r="P185" i="4"/>
  <c r="Q185" i="4" s="1"/>
  <c r="O185" i="4"/>
  <c r="L185" i="4"/>
  <c r="I185" i="4"/>
  <c r="H185" i="4"/>
  <c r="G185" i="4"/>
  <c r="F185" i="4"/>
  <c r="P184" i="4"/>
  <c r="Q184" i="4" s="1"/>
  <c r="O184" i="4"/>
  <c r="M184" i="4"/>
  <c r="L184" i="4"/>
  <c r="N184" i="4" s="1"/>
  <c r="I184" i="4"/>
  <c r="H184" i="4"/>
  <c r="G184" i="4"/>
  <c r="F184" i="4"/>
  <c r="P183" i="4"/>
  <c r="O183" i="4"/>
  <c r="M183" i="4"/>
  <c r="L183" i="4"/>
  <c r="N183" i="4" s="1"/>
  <c r="I183" i="4"/>
  <c r="H183" i="4"/>
  <c r="G183" i="4"/>
  <c r="F183" i="4"/>
  <c r="P182" i="4"/>
  <c r="O182" i="4"/>
  <c r="L182" i="4"/>
  <c r="N182" i="4" s="1"/>
  <c r="I182" i="4"/>
  <c r="H182" i="4"/>
  <c r="G182" i="4"/>
  <c r="F182" i="4"/>
  <c r="P181" i="4"/>
  <c r="O181" i="4"/>
  <c r="L181" i="4"/>
  <c r="M181" i="4" s="1"/>
  <c r="I181" i="4"/>
  <c r="H181" i="4"/>
  <c r="G181" i="4"/>
  <c r="F181" i="4"/>
  <c r="P180" i="4"/>
  <c r="O180" i="4"/>
  <c r="L180" i="4"/>
  <c r="N180" i="4" s="1"/>
  <c r="I180" i="4"/>
  <c r="H180" i="4"/>
  <c r="G180" i="4"/>
  <c r="F180" i="4"/>
  <c r="J180" i="4" s="1"/>
  <c r="P179" i="4"/>
  <c r="O179" i="4"/>
  <c r="L179" i="4"/>
  <c r="M179" i="4" s="1"/>
  <c r="I179" i="4"/>
  <c r="H179" i="4"/>
  <c r="G179" i="4"/>
  <c r="F179" i="4"/>
  <c r="P178" i="4"/>
  <c r="O178" i="4"/>
  <c r="L178" i="4"/>
  <c r="N178" i="4" s="1"/>
  <c r="I178" i="4"/>
  <c r="H178" i="4"/>
  <c r="G178" i="4"/>
  <c r="F178" i="4"/>
  <c r="P177" i="4"/>
  <c r="O177" i="4"/>
  <c r="L177" i="4"/>
  <c r="M177" i="4" s="1"/>
  <c r="I177" i="4"/>
  <c r="H177" i="4"/>
  <c r="G177" i="4"/>
  <c r="F177" i="4"/>
  <c r="P176" i="4"/>
  <c r="O176" i="4"/>
  <c r="L176" i="4"/>
  <c r="N176" i="4" s="1"/>
  <c r="I176" i="4"/>
  <c r="H176" i="4"/>
  <c r="G176" i="4"/>
  <c r="F176" i="4"/>
  <c r="J176" i="4" s="1"/>
  <c r="P175" i="4"/>
  <c r="O175" i="4"/>
  <c r="Q175" i="4" s="1"/>
  <c r="L175" i="4"/>
  <c r="I175" i="4"/>
  <c r="H175" i="4"/>
  <c r="G175" i="4"/>
  <c r="F175" i="4"/>
  <c r="Q174" i="4"/>
  <c r="P174" i="4"/>
  <c r="O174" i="4"/>
  <c r="L174" i="4"/>
  <c r="N174" i="4" s="1"/>
  <c r="I174" i="4"/>
  <c r="H174" i="4"/>
  <c r="G174" i="4"/>
  <c r="F174" i="4"/>
  <c r="P173" i="4"/>
  <c r="O173" i="4"/>
  <c r="L173" i="4"/>
  <c r="N173" i="4" s="1"/>
  <c r="I173" i="4"/>
  <c r="H173" i="4"/>
  <c r="G173" i="4"/>
  <c r="F173" i="4"/>
  <c r="P172" i="4"/>
  <c r="O172" i="4"/>
  <c r="L172" i="4"/>
  <c r="I172" i="4"/>
  <c r="H172" i="4"/>
  <c r="G172" i="4"/>
  <c r="F172" i="4"/>
  <c r="P171" i="4"/>
  <c r="O171" i="4"/>
  <c r="L171" i="4"/>
  <c r="M171" i="4" s="1"/>
  <c r="I171" i="4"/>
  <c r="H171" i="4"/>
  <c r="G171" i="4"/>
  <c r="F171" i="4"/>
  <c r="P170" i="4"/>
  <c r="O170" i="4"/>
  <c r="L170" i="4"/>
  <c r="I170" i="4"/>
  <c r="H170" i="4"/>
  <c r="G170" i="4"/>
  <c r="F170" i="4"/>
  <c r="P169" i="4"/>
  <c r="O169" i="4"/>
  <c r="L169" i="4"/>
  <c r="N169" i="4" s="1"/>
  <c r="I169" i="4"/>
  <c r="H169" i="4"/>
  <c r="G169" i="4"/>
  <c r="F169" i="4"/>
  <c r="P168" i="4"/>
  <c r="O168" i="4"/>
  <c r="Q168" i="4" s="1"/>
  <c r="N168" i="4"/>
  <c r="M168" i="4"/>
  <c r="L168" i="4"/>
  <c r="I168" i="4"/>
  <c r="H168" i="4"/>
  <c r="G168" i="4"/>
  <c r="F168" i="4"/>
  <c r="P167" i="4"/>
  <c r="O167" i="4"/>
  <c r="Q167" i="4" s="1"/>
  <c r="M167" i="4"/>
  <c r="L167" i="4"/>
  <c r="N167" i="4" s="1"/>
  <c r="I167" i="4"/>
  <c r="H167" i="4"/>
  <c r="G167" i="4"/>
  <c r="F167" i="4"/>
  <c r="P166" i="4"/>
  <c r="O166" i="4"/>
  <c r="M166" i="4"/>
  <c r="L166" i="4"/>
  <c r="N166" i="4" s="1"/>
  <c r="I166" i="4"/>
  <c r="H166" i="4"/>
  <c r="G166" i="4"/>
  <c r="F166" i="4"/>
  <c r="P165" i="4"/>
  <c r="O165" i="4"/>
  <c r="Q165" i="4" s="1"/>
  <c r="L165" i="4"/>
  <c r="N165" i="4" s="1"/>
  <c r="I165" i="4"/>
  <c r="H165" i="4"/>
  <c r="G165" i="4"/>
  <c r="F165" i="4"/>
  <c r="P164" i="4"/>
  <c r="O164" i="4"/>
  <c r="Q164" i="4" s="1"/>
  <c r="L164" i="4"/>
  <c r="M164" i="4" s="1"/>
  <c r="I164" i="4"/>
  <c r="H164" i="4"/>
  <c r="G164" i="4"/>
  <c r="F164" i="4"/>
  <c r="P163" i="4"/>
  <c r="O163" i="4"/>
  <c r="L163" i="4"/>
  <c r="I163" i="4"/>
  <c r="H163" i="4"/>
  <c r="G163" i="4"/>
  <c r="F163" i="4"/>
  <c r="P162" i="4"/>
  <c r="O162" i="4"/>
  <c r="L162" i="4"/>
  <c r="M162" i="4" s="1"/>
  <c r="I162" i="4"/>
  <c r="H162" i="4"/>
  <c r="G162" i="4"/>
  <c r="F162" i="4"/>
  <c r="P161" i="4"/>
  <c r="O161" i="4"/>
  <c r="L161" i="4"/>
  <c r="I161" i="4"/>
  <c r="H161" i="4"/>
  <c r="G161" i="4"/>
  <c r="F161" i="4"/>
  <c r="P160" i="4"/>
  <c r="O160" i="4"/>
  <c r="Q160" i="4" s="1"/>
  <c r="N160" i="4"/>
  <c r="M160" i="4"/>
  <c r="L160" i="4"/>
  <c r="I160" i="4"/>
  <c r="H160" i="4"/>
  <c r="G160" i="4"/>
  <c r="F160" i="4"/>
  <c r="P159" i="4"/>
  <c r="O159" i="4"/>
  <c r="M159" i="4"/>
  <c r="L159" i="4"/>
  <c r="N159" i="4" s="1"/>
  <c r="I159" i="4"/>
  <c r="H159" i="4"/>
  <c r="G159" i="4"/>
  <c r="F159" i="4"/>
  <c r="P158" i="4"/>
  <c r="O158" i="4"/>
  <c r="L158" i="4"/>
  <c r="I158" i="4"/>
  <c r="H158" i="4"/>
  <c r="G158" i="4"/>
  <c r="F158" i="4"/>
  <c r="P157" i="4"/>
  <c r="O157" i="4"/>
  <c r="Q157" i="4" s="1"/>
  <c r="L157" i="4"/>
  <c r="M157" i="4" s="1"/>
  <c r="I157" i="4"/>
  <c r="H157" i="4"/>
  <c r="G157" i="4"/>
  <c r="F157" i="4"/>
  <c r="P156" i="4"/>
  <c r="Q156" i="4" s="1"/>
  <c r="O156" i="4"/>
  <c r="M156" i="4"/>
  <c r="L156" i="4"/>
  <c r="N156" i="4" s="1"/>
  <c r="I156" i="4"/>
  <c r="H156" i="4"/>
  <c r="G156" i="4"/>
  <c r="F156" i="4"/>
  <c r="P155" i="4"/>
  <c r="O155" i="4"/>
  <c r="L155" i="4"/>
  <c r="I155" i="4"/>
  <c r="H155" i="4"/>
  <c r="G155" i="4"/>
  <c r="F155" i="4"/>
  <c r="P154" i="4"/>
  <c r="O154" i="4"/>
  <c r="L154" i="4"/>
  <c r="N154" i="4" s="1"/>
  <c r="I154" i="4"/>
  <c r="H154" i="4"/>
  <c r="G154" i="4"/>
  <c r="F154" i="4"/>
  <c r="P153" i="4"/>
  <c r="O153" i="4"/>
  <c r="Q153" i="4" s="1"/>
  <c r="L153" i="4"/>
  <c r="M153" i="4" s="1"/>
  <c r="I153" i="4"/>
  <c r="H153" i="4"/>
  <c r="G153" i="4"/>
  <c r="F153" i="4"/>
  <c r="P152" i="4"/>
  <c r="O152" i="4"/>
  <c r="L152" i="4"/>
  <c r="I152" i="4"/>
  <c r="H152" i="4"/>
  <c r="G152" i="4"/>
  <c r="F152" i="4"/>
  <c r="P151" i="4"/>
  <c r="O151" i="4"/>
  <c r="L151" i="4"/>
  <c r="M151" i="4" s="1"/>
  <c r="I151" i="4"/>
  <c r="H151" i="4"/>
  <c r="G151" i="4"/>
  <c r="F151" i="4"/>
  <c r="P150" i="4"/>
  <c r="O150" i="4"/>
  <c r="Q150" i="4" s="1"/>
  <c r="L150" i="4"/>
  <c r="N150" i="4" s="1"/>
  <c r="I150" i="4"/>
  <c r="H150" i="4"/>
  <c r="G150" i="4"/>
  <c r="F150" i="4"/>
  <c r="P149" i="4"/>
  <c r="O149" i="4"/>
  <c r="L149" i="4"/>
  <c r="I149" i="4"/>
  <c r="H149" i="4"/>
  <c r="G149" i="4"/>
  <c r="F149" i="4"/>
  <c r="P148" i="4"/>
  <c r="O148" i="4"/>
  <c r="L148" i="4"/>
  <c r="M148" i="4" s="1"/>
  <c r="I148" i="4"/>
  <c r="H148" i="4"/>
  <c r="G148" i="4"/>
  <c r="F148" i="4"/>
  <c r="J148" i="4" s="1"/>
  <c r="P147" i="4"/>
  <c r="O147" i="4"/>
  <c r="L147" i="4"/>
  <c r="I147" i="4"/>
  <c r="H147" i="4"/>
  <c r="G147" i="4"/>
  <c r="F147" i="4"/>
  <c r="P146" i="4"/>
  <c r="O146" i="4"/>
  <c r="L146" i="4"/>
  <c r="I146" i="4"/>
  <c r="H146" i="4"/>
  <c r="G146" i="4"/>
  <c r="F146" i="4"/>
  <c r="P145" i="4"/>
  <c r="O145" i="4"/>
  <c r="L145" i="4"/>
  <c r="M145" i="4" s="1"/>
  <c r="I145" i="4"/>
  <c r="H145" i="4"/>
  <c r="G145" i="4"/>
  <c r="F145" i="4"/>
  <c r="P144" i="4"/>
  <c r="O144" i="4"/>
  <c r="L144" i="4"/>
  <c r="I144" i="4"/>
  <c r="H144" i="4"/>
  <c r="G144" i="4"/>
  <c r="F144" i="4"/>
  <c r="P143" i="4"/>
  <c r="O143" i="4"/>
  <c r="L143" i="4"/>
  <c r="M143" i="4" s="1"/>
  <c r="I143" i="4"/>
  <c r="H143" i="4"/>
  <c r="G143" i="4"/>
  <c r="F143" i="4"/>
  <c r="J143" i="4" s="1"/>
  <c r="P142" i="4"/>
  <c r="O142" i="4"/>
  <c r="L142" i="4"/>
  <c r="N142" i="4" s="1"/>
  <c r="I142" i="4"/>
  <c r="H142" i="4"/>
  <c r="G142" i="4"/>
  <c r="F142" i="4"/>
  <c r="P141" i="4"/>
  <c r="O141" i="4"/>
  <c r="L141" i="4"/>
  <c r="I141" i="4"/>
  <c r="H141" i="4"/>
  <c r="G141" i="4"/>
  <c r="F141" i="4"/>
  <c r="P140" i="4"/>
  <c r="O140" i="4"/>
  <c r="L140" i="4"/>
  <c r="I140" i="4"/>
  <c r="H140" i="4"/>
  <c r="G140" i="4"/>
  <c r="F140" i="4"/>
  <c r="P139" i="4"/>
  <c r="Q139" i="4" s="1"/>
  <c r="O139" i="4"/>
  <c r="N139" i="4"/>
  <c r="L139" i="4"/>
  <c r="M139" i="4" s="1"/>
  <c r="I139" i="4"/>
  <c r="H139" i="4"/>
  <c r="G139" i="4"/>
  <c r="F139" i="4"/>
  <c r="P138" i="4"/>
  <c r="O138" i="4"/>
  <c r="Q138" i="4" s="1"/>
  <c r="N138" i="4"/>
  <c r="M138" i="4"/>
  <c r="L138" i="4"/>
  <c r="I138" i="4"/>
  <c r="H138" i="4"/>
  <c r="G138" i="4"/>
  <c r="F138" i="4"/>
  <c r="P137" i="4"/>
  <c r="O137" i="4"/>
  <c r="L137" i="4"/>
  <c r="I137" i="4"/>
  <c r="H137" i="4"/>
  <c r="G137" i="4"/>
  <c r="F137" i="4"/>
  <c r="P136" i="4"/>
  <c r="O136" i="4"/>
  <c r="L136" i="4"/>
  <c r="N136" i="4" s="1"/>
  <c r="I136" i="4"/>
  <c r="H136" i="4"/>
  <c r="G136" i="4"/>
  <c r="F136" i="4"/>
  <c r="P135" i="4"/>
  <c r="O135" i="4"/>
  <c r="L135" i="4"/>
  <c r="I135" i="4"/>
  <c r="H135" i="4"/>
  <c r="G135" i="4"/>
  <c r="F135" i="4"/>
  <c r="Q134" i="4"/>
  <c r="P134" i="4"/>
  <c r="O134" i="4"/>
  <c r="N134" i="4"/>
  <c r="L134" i="4"/>
  <c r="M134" i="4" s="1"/>
  <c r="I134" i="4"/>
  <c r="H134" i="4"/>
  <c r="G134" i="4"/>
  <c r="F134" i="4"/>
  <c r="P133" i="4"/>
  <c r="O133" i="4"/>
  <c r="Q133" i="4" s="1"/>
  <c r="L133" i="4"/>
  <c r="M133" i="4" s="1"/>
  <c r="I133" i="4"/>
  <c r="H133" i="4"/>
  <c r="G133" i="4"/>
  <c r="F133" i="4"/>
  <c r="P132" i="4"/>
  <c r="Q132" i="4" s="1"/>
  <c r="O132" i="4"/>
  <c r="L132" i="4"/>
  <c r="N132" i="4" s="1"/>
  <c r="I132" i="4"/>
  <c r="H132" i="4"/>
  <c r="G132" i="4"/>
  <c r="F132" i="4"/>
  <c r="P131" i="4"/>
  <c r="Q131" i="4" s="1"/>
  <c r="O131" i="4"/>
  <c r="L131" i="4"/>
  <c r="M131" i="4" s="1"/>
  <c r="I131" i="4"/>
  <c r="H131" i="4"/>
  <c r="G131" i="4"/>
  <c r="F131" i="4"/>
  <c r="J131" i="4" s="1"/>
  <c r="P130" i="4"/>
  <c r="O130" i="4"/>
  <c r="L130" i="4"/>
  <c r="N130" i="4" s="1"/>
  <c r="I130" i="4"/>
  <c r="H130" i="4"/>
  <c r="G130" i="4"/>
  <c r="F130" i="4"/>
  <c r="P129" i="4"/>
  <c r="O129" i="4"/>
  <c r="L129" i="4"/>
  <c r="M129" i="4" s="1"/>
  <c r="I129" i="4"/>
  <c r="H129" i="4"/>
  <c r="G129" i="4"/>
  <c r="F129" i="4"/>
  <c r="P128" i="4"/>
  <c r="O128" i="4"/>
  <c r="Q128" i="4" s="1"/>
  <c r="L128" i="4"/>
  <c r="N128" i="4" s="1"/>
  <c r="I128" i="4"/>
  <c r="H128" i="4"/>
  <c r="G128" i="4"/>
  <c r="F128" i="4"/>
  <c r="P127" i="4"/>
  <c r="O127" i="4"/>
  <c r="L127" i="4"/>
  <c r="M127" i="4" s="1"/>
  <c r="I127" i="4"/>
  <c r="H127" i="4"/>
  <c r="G127" i="4"/>
  <c r="F127" i="4"/>
  <c r="P126" i="4"/>
  <c r="O126" i="4"/>
  <c r="Q126" i="4" s="1"/>
  <c r="L126" i="4"/>
  <c r="N126" i="4" s="1"/>
  <c r="I126" i="4"/>
  <c r="H126" i="4"/>
  <c r="G126" i="4"/>
  <c r="F126" i="4"/>
  <c r="P125" i="4"/>
  <c r="O125" i="4"/>
  <c r="L125" i="4"/>
  <c r="M125" i="4" s="1"/>
  <c r="I125" i="4"/>
  <c r="H125" i="4"/>
  <c r="G125" i="4"/>
  <c r="F125" i="4"/>
  <c r="P124" i="4"/>
  <c r="Q124" i="4" s="1"/>
  <c r="O124" i="4"/>
  <c r="L124" i="4"/>
  <c r="I124" i="4"/>
  <c r="H124" i="4"/>
  <c r="G124" i="4"/>
  <c r="F124" i="4"/>
  <c r="P123" i="4"/>
  <c r="O123" i="4"/>
  <c r="L123" i="4"/>
  <c r="N123" i="4" s="1"/>
  <c r="I123" i="4"/>
  <c r="H123" i="4"/>
  <c r="G123" i="4"/>
  <c r="F123" i="4"/>
  <c r="J123" i="4" s="1"/>
  <c r="P122" i="4"/>
  <c r="O122" i="4"/>
  <c r="L122" i="4"/>
  <c r="M122" i="4" s="1"/>
  <c r="I122" i="4"/>
  <c r="H122" i="4"/>
  <c r="G122" i="4"/>
  <c r="F122" i="4"/>
  <c r="P121" i="4"/>
  <c r="O121" i="4"/>
  <c r="L121" i="4"/>
  <c r="M121" i="4" s="1"/>
  <c r="I121" i="4"/>
  <c r="H121" i="4"/>
  <c r="G121" i="4"/>
  <c r="F121" i="4"/>
  <c r="P120" i="4"/>
  <c r="Q120" i="4" s="1"/>
  <c r="O120" i="4"/>
  <c r="L120" i="4"/>
  <c r="N120" i="4" s="1"/>
  <c r="I120" i="4"/>
  <c r="H120" i="4"/>
  <c r="G120" i="4"/>
  <c r="F120" i="4"/>
  <c r="P119" i="4"/>
  <c r="O119" i="4"/>
  <c r="Q119" i="4" s="1"/>
  <c r="L119" i="4"/>
  <c r="I119" i="4"/>
  <c r="H119" i="4"/>
  <c r="G119" i="4"/>
  <c r="F119" i="4"/>
  <c r="P118" i="4"/>
  <c r="O118" i="4"/>
  <c r="L118" i="4"/>
  <c r="N118" i="4" s="1"/>
  <c r="I118" i="4"/>
  <c r="H118" i="4"/>
  <c r="G118" i="4"/>
  <c r="F118" i="4"/>
  <c r="P117" i="4"/>
  <c r="O117" i="4"/>
  <c r="L117" i="4"/>
  <c r="M117" i="4" s="1"/>
  <c r="I117" i="4"/>
  <c r="H117" i="4"/>
  <c r="G117" i="4"/>
  <c r="F117" i="4"/>
  <c r="J117" i="4" s="1"/>
  <c r="P116" i="4"/>
  <c r="O116" i="4"/>
  <c r="L116" i="4"/>
  <c r="I116" i="4"/>
  <c r="H116" i="4"/>
  <c r="G116" i="4"/>
  <c r="F116" i="4"/>
  <c r="P115" i="4"/>
  <c r="O115" i="4"/>
  <c r="L115" i="4"/>
  <c r="I115" i="4"/>
  <c r="H115" i="4"/>
  <c r="G115" i="4"/>
  <c r="F115" i="4"/>
  <c r="P114" i="4"/>
  <c r="O114" i="4"/>
  <c r="Q114" i="4" s="1"/>
  <c r="L114" i="4"/>
  <c r="N114" i="4" s="1"/>
  <c r="I114" i="4"/>
  <c r="H114" i="4"/>
  <c r="G114" i="4"/>
  <c r="F114" i="4"/>
  <c r="P113" i="4"/>
  <c r="O113" i="4"/>
  <c r="Q113" i="4" s="1"/>
  <c r="L113" i="4"/>
  <c r="M113" i="4" s="1"/>
  <c r="I113" i="4"/>
  <c r="H113" i="4"/>
  <c r="G113" i="4"/>
  <c r="F113" i="4"/>
  <c r="P112" i="4"/>
  <c r="O112" i="4"/>
  <c r="N112" i="4"/>
  <c r="M112" i="4"/>
  <c r="L112" i="4"/>
  <c r="I112" i="4"/>
  <c r="H112" i="4"/>
  <c r="G112" i="4"/>
  <c r="F112" i="4"/>
  <c r="P111" i="4"/>
  <c r="O111" i="4"/>
  <c r="Q111" i="4" s="1"/>
  <c r="N111" i="4"/>
  <c r="L111" i="4"/>
  <c r="M111" i="4" s="1"/>
  <c r="I111" i="4"/>
  <c r="H111" i="4"/>
  <c r="G111" i="4"/>
  <c r="F111" i="4"/>
  <c r="P110" i="4"/>
  <c r="Q110" i="4" s="1"/>
  <c r="O110" i="4"/>
  <c r="L110" i="4"/>
  <c r="N110" i="4" s="1"/>
  <c r="I110" i="4"/>
  <c r="H110" i="4"/>
  <c r="G110" i="4"/>
  <c r="F110" i="4"/>
  <c r="P109" i="4"/>
  <c r="O109" i="4"/>
  <c r="N109" i="4"/>
  <c r="L109" i="4"/>
  <c r="M109" i="4" s="1"/>
  <c r="I109" i="4"/>
  <c r="H109" i="4"/>
  <c r="G109" i="4"/>
  <c r="F109" i="4"/>
  <c r="P108" i="4"/>
  <c r="O108" i="4"/>
  <c r="L108" i="4"/>
  <c r="N108" i="4" s="1"/>
  <c r="I108" i="4"/>
  <c r="H108" i="4"/>
  <c r="G108" i="4"/>
  <c r="F108" i="4"/>
  <c r="P107" i="4"/>
  <c r="O107" i="4"/>
  <c r="N107" i="4"/>
  <c r="L107" i="4"/>
  <c r="M107" i="4" s="1"/>
  <c r="I107" i="4"/>
  <c r="H107" i="4"/>
  <c r="G107" i="4"/>
  <c r="F107" i="4"/>
  <c r="P106" i="4"/>
  <c r="O106" i="4"/>
  <c r="Q106" i="4" s="1"/>
  <c r="L106" i="4"/>
  <c r="N106" i="4" s="1"/>
  <c r="I106" i="4"/>
  <c r="H106" i="4"/>
  <c r="G106" i="4"/>
  <c r="F106" i="4"/>
  <c r="P105" i="4"/>
  <c r="O105" i="4"/>
  <c r="Q105" i="4" s="1"/>
  <c r="L105" i="4"/>
  <c r="M105" i="4" s="1"/>
  <c r="I105" i="4"/>
  <c r="H105" i="4"/>
  <c r="G105" i="4"/>
  <c r="F105" i="4"/>
  <c r="P104" i="4"/>
  <c r="O104" i="4"/>
  <c r="Q104" i="4" s="1"/>
  <c r="N104" i="4"/>
  <c r="M104" i="4"/>
  <c r="L104" i="4"/>
  <c r="I104" i="4"/>
  <c r="H104" i="4"/>
  <c r="G104" i="4"/>
  <c r="F104" i="4"/>
  <c r="P103" i="4"/>
  <c r="O103" i="4"/>
  <c r="L103" i="4"/>
  <c r="I103" i="4"/>
  <c r="H103" i="4"/>
  <c r="G103" i="4"/>
  <c r="F103" i="4"/>
  <c r="J103" i="4" s="1"/>
  <c r="P102" i="4"/>
  <c r="O102" i="4"/>
  <c r="L102" i="4"/>
  <c r="N102" i="4" s="1"/>
  <c r="I102" i="4"/>
  <c r="H102" i="4"/>
  <c r="G102" i="4"/>
  <c r="F102" i="4"/>
  <c r="P101" i="4"/>
  <c r="O101" i="4"/>
  <c r="L101" i="4"/>
  <c r="I101" i="4"/>
  <c r="H101" i="4"/>
  <c r="G101" i="4"/>
  <c r="F101" i="4"/>
  <c r="P100" i="4"/>
  <c r="Q100" i="4" s="1"/>
  <c r="O100" i="4"/>
  <c r="L100" i="4"/>
  <c r="N100" i="4" s="1"/>
  <c r="I100" i="4"/>
  <c r="H100" i="4"/>
  <c r="G100" i="4"/>
  <c r="F100" i="4"/>
  <c r="P99" i="4"/>
  <c r="O99" i="4"/>
  <c r="Q99" i="4" s="1"/>
  <c r="L99" i="4"/>
  <c r="M99" i="4" s="1"/>
  <c r="I99" i="4"/>
  <c r="H99" i="4"/>
  <c r="G99" i="4"/>
  <c r="F99" i="4"/>
  <c r="P98" i="4"/>
  <c r="O98" i="4"/>
  <c r="L98" i="4"/>
  <c r="M98" i="4" s="1"/>
  <c r="I98" i="4"/>
  <c r="H98" i="4"/>
  <c r="G98" i="4"/>
  <c r="F98" i="4"/>
  <c r="J98" i="4" s="1"/>
  <c r="P97" i="4"/>
  <c r="O97" i="4"/>
  <c r="L97" i="4"/>
  <c r="M97" i="4" s="1"/>
  <c r="I97" i="4"/>
  <c r="H97" i="4"/>
  <c r="G97" i="4"/>
  <c r="F97" i="4"/>
  <c r="K97" i="4" s="1"/>
  <c r="P96" i="4"/>
  <c r="O96" i="4"/>
  <c r="L96" i="4"/>
  <c r="N96" i="4" s="1"/>
  <c r="I96" i="4"/>
  <c r="H96" i="4"/>
  <c r="G96" i="4"/>
  <c r="F96" i="4"/>
  <c r="K96" i="4" s="1"/>
  <c r="P95" i="4"/>
  <c r="O95" i="4"/>
  <c r="L95" i="4"/>
  <c r="N95" i="4" s="1"/>
  <c r="I95" i="4"/>
  <c r="H95" i="4"/>
  <c r="G95" i="4"/>
  <c r="F95" i="4"/>
  <c r="K95" i="4" s="1"/>
  <c r="P94" i="4"/>
  <c r="Q94" i="4" s="1"/>
  <c r="O94" i="4"/>
  <c r="L94" i="4"/>
  <c r="N94" i="4" s="1"/>
  <c r="I94" i="4"/>
  <c r="H94" i="4"/>
  <c r="G94" i="4"/>
  <c r="F94" i="4"/>
  <c r="P93" i="4"/>
  <c r="O93" i="4"/>
  <c r="L93" i="4"/>
  <c r="N93" i="4" s="1"/>
  <c r="I93" i="4"/>
  <c r="H93" i="4"/>
  <c r="G93" i="4"/>
  <c r="F93" i="4"/>
  <c r="P92" i="4"/>
  <c r="O92" i="4"/>
  <c r="L92" i="4"/>
  <c r="N92" i="4" s="1"/>
  <c r="I92" i="4"/>
  <c r="H92" i="4"/>
  <c r="G92" i="4"/>
  <c r="F92" i="4"/>
  <c r="P91" i="4"/>
  <c r="O91" i="4"/>
  <c r="L91" i="4"/>
  <c r="M91" i="4" s="1"/>
  <c r="I91" i="4"/>
  <c r="H91" i="4"/>
  <c r="G91" i="4"/>
  <c r="F91" i="4"/>
  <c r="P90" i="4"/>
  <c r="O90" i="4"/>
  <c r="L90" i="4"/>
  <c r="N90" i="4" s="1"/>
  <c r="I90" i="4"/>
  <c r="H90" i="4"/>
  <c r="G90" i="4"/>
  <c r="F90" i="4"/>
  <c r="P89" i="4"/>
  <c r="O89" i="4"/>
  <c r="Q89" i="4" s="1"/>
  <c r="L89" i="4"/>
  <c r="M89" i="4" s="1"/>
  <c r="I89" i="4"/>
  <c r="H89" i="4"/>
  <c r="G89" i="4"/>
  <c r="F89" i="4"/>
  <c r="P88" i="4"/>
  <c r="O88" i="4"/>
  <c r="Q88" i="4" s="1"/>
  <c r="N88" i="4"/>
  <c r="L88" i="4"/>
  <c r="M88" i="4" s="1"/>
  <c r="I88" i="4"/>
  <c r="H88" i="4"/>
  <c r="G88" i="4"/>
  <c r="F88" i="4"/>
  <c r="P87" i="4"/>
  <c r="O87" i="4"/>
  <c r="L87" i="4"/>
  <c r="I87" i="4"/>
  <c r="H87" i="4"/>
  <c r="G87" i="4"/>
  <c r="F87" i="4"/>
  <c r="P86" i="4"/>
  <c r="O86" i="4"/>
  <c r="Q86" i="4" s="1"/>
  <c r="L86" i="4"/>
  <c r="N86" i="4" s="1"/>
  <c r="I86" i="4"/>
  <c r="H86" i="4"/>
  <c r="G86" i="4"/>
  <c r="F86" i="4"/>
  <c r="P85" i="4"/>
  <c r="O85" i="4"/>
  <c r="L85" i="4"/>
  <c r="N85" i="4" s="1"/>
  <c r="I85" i="4"/>
  <c r="H85" i="4"/>
  <c r="G85" i="4"/>
  <c r="F85" i="4"/>
  <c r="J85" i="4" s="1"/>
  <c r="P84" i="4"/>
  <c r="Q84" i="4" s="1"/>
  <c r="O84" i="4"/>
  <c r="L84" i="4"/>
  <c r="N84" i="4" s="1"/>
  <c r="I84" i="4"/>
  <c r="H84" i="4"/>
  <c r="G84" i="4"/>
  <c r="F84" i="4"/>
  <c r="P83" i="4"/>
  <c r="Q83" i="4" s="1"/>
  <c r="O83" i="4"/>
  <c r="L83" i="4"/>
  <c r="I83" i="4"/>
  <c r="H83" i="4"/>
  <c r="G83" i="4"/>
  <c r="F83" i="4"/>
  <c r="P82" i="4"/>
  <c r="O82" i="4"/>
  <c r="Q82" i="4" s="1"/>
  <c r="L82" i="4"/>
  <c r="N82" i="4" s="1"/>
  <c r="I82" i="4"/>
  <c r="H82" i="4"/>
  <c r="G82" i="4"/>
  <c r="F82" i="4"/>
  <c r="P81" i="4"/>
  <c r="O81" i="4"/>
  <c r="Q81" i="4" s="1"/>
  <c r="L81" i="4"/>
  <c r="M81" i="4" s="1"/>
  <c r="I81" i="4"/>
  <c r="H81" i="4"/>
  <c r="G81" i="4"/>
  <c r="F81" i="4"/>
  <c r="P80" i="4"/>
  <c r="O80" i="4"/>
  <c r="Q80" i="4" s="1"/>
  <c r="N80" i="4"/>
  <c r="M80" i="4"/>
  <c r="L80" i="4"/>
  <c r="I80" i="4"/>
  <c r="H80" i="4"/>
  <c r="G80" i="4"/>
  <c r="F80" i="4"/>
  <c r="P79" i="4"/>
  <c r="O79" i="4"/>
  <c r="L79" i="4"/>
  <c r="M79" i="4" s="1"/>
  <c r="I79" i="4"/>
  <c r="H79" i="4"/>
  <c r="G79" i="4"/>
  <c r="F79" i="4"/>
  <c r="P78" i="4"/>
  <c r="O78" i="4"/>
  <c r="Q78" i="4" s="1"/>
  <c r="N78" i="4"/>
  <c r="M78" i="4"/>
  <c r="L78" i="4"/>
  <c r="I78" i="4"/>
  <c r="H78" i="4"/>
  <c r="G78" i="4"/>
  <c r="F78" i="4"/>
  <c r="P77" i="4"/>
  <c r="O77" i="4"/>
  <c r="L77" i="4"/>
  <c r="N77" i="4" s="1"/>
  <c r="I77" i="4"/>
  <c r="H77" i="4"/>
  <c r="G77" i="4"/>
  <c r="F77" i="4"/>
  <c r="P76" i="4"/>
  <c r="O76" i="4"/>
  <c r="L76" i="4"/>
  <c r="N76" i="4" s="1"/>
  <c r="I76" i="4"/>
  <c r="H76" i="4"/>
  <c r="G76" i="4"/>
  <c r="F76" i="4"/>
  <c r="J76" i="4" s="1"/>
  <c r="P75" i="4"/>
  <c r="O75" i="4"/>
  <c r="L75" i="4"/>
  <c r="M75" i="4" s="1"/>
  <c r="I75" i="4"/>
  <c r="H75" i="4"/>
  <c r="G75" i="4"/>
  <c r="F75" i="4"/>
  <c r="P74" i="4"/>
  <c r="O74" i="4"/>
  <c r="L74" i="4"/>
  <c r="I74" i="4"/>
  <c r="H74" i="4"/>
  <c r="G74" i="4"/>
  <c r="F74" i="4"/>
  <c r="P73" i="4"/>
  <c r="O73" i="4"/>
  <c r="L73" i="4"/>
  <c r="M73" i="4" s="1"/>
  <c r="I73" i="4"/>
  <c r="H73" i="4"/>
  <c r="G73" i="4"/>
  <c r="F73" i="4"/>
  <c r="P72" i="4"/>
  <c r="O72" i="4"/>
  <c r="N72" i="4"/>
  <c r="M72" i="4"/>
  <c r="L72" i="4"/>
  <c r="I72" i="4"/>
  <c r="H72" i="4"/>
  <c r="G72" i="4"/>
  <c r="F72" i="4"/>
  <c r="P71" i="4"/>
  <c r="O71" i="4"/>
  <c r="L71" i="4"/>
  <c r="M71" i="4" s="1"/>
  <c r="I71" i="4"/>
  <c r="H71" i="4"/>
  <c r="G71" i="4"/>
  <c r="F71" i="4"/>
  <c r="P70" i="4"/>
  <c r="O70" i="4"/>
  <c r="Q70" i="4" s="1"/>
  <c r="N70" i="4"/>
  <c r="M70" i="4"/>
  <c r="L70" i="4"/>
  <c r="I70" i="4"/>
  <c r="H70" i="4"/>
  <c r="J70" i="4" s="1"/>
  <c r="G70" i="4"/>
  <c r="F70" i="4"/>
  <c r="P69" i="4"/>
  <c r="O69" i="4"/>
  <c r="Q69" i="4" s="1"/>
  <c r="M69" i="4"/>
  <c r="L69" i="4"/>
  <c r="N69" i="4" s="1"/>
  <c r="I69" i="4"/>
  <c r="H69" i="4"/>
  <c r="G69" i="4"/>
  <c r="F69" i="4"/>
  <c r="P68" i="4"/>
  <c r="O68" i="4"/>
  <c r="L68" i="4"/>
  <c r="N68" i="4" s="1"/>
  <c r="I68" i="4"/>
  <c r="H68" i="4"/>
  <c r="G68" i="4"/>
  <c r="F68" i="4"/>
  <c r="P67" i="4"/>
  <c r="O67" i="4"/>
  <c r="L67" i="4"/>
  <c r="M67" i="4" s="1"/>
  <c r="I67" i="4"/>
  <c r="H67" i="4"/>
  <c r="G67" i="4"/>
  <c r="F67" i="4"/>
  <c r="P66" i="4"/>
  <c r="O66" i="4"/>
  <c r="Q66" i="4" s="1"/>
  <c r="L66" i="4"/>
  <c r="M66" i="4" s="1"/>
  <c r="I66" i="4"/>
  <c r="H66" i="4"/>
  <c r="G66" i="4"/>
  <c r="F66" i="4"/>
  <c r="J66" i="4" s="1"/>
  <c r="P65" i="4"/>
  <c r="Q65" i="4" s="1"/>
  <c r="O65" i="4"/>
  <c r="L65" i="4"/>
  <c r="I65" i="4"/>
  <c r="H65" i="4"/>
  <c r="G65" i="4"/>
  <c r="F65" i="4"/>
  <c r="P64" i="4"/>
  <c r="Q64" i="4" s="1"/>
  <c r="O64" i="4"/>
  <c r="L64" i="4"/>
  <c r="N64" i="4" s="1"/>
  <c r="I64" i="4"/>
  <c r="H64" i="4"/>
  <c r="G64" i="4"/>
  <c r="F64" i="4"/>
  <c r="P63" i="4"/>
  <c r="O63" i="4"/>
  <c r="L63" i="4"/>
  <c r="N63" i="4" s="1"/>
  <c r="I63" i="4"/>
  <c r="H63" i="4"/>
  <c r="G63" i="4"/>
  <c r="F63" i="4"/>
  <c r="P62" i="4"/>
  <c r="O62" i="4"/>
  <c r="L62" i="4"/>
  <c r="N62" i="4" s="1"/>
  <c r="I62" i="4"/>
  <c r="H62" i="4"/>
  <c r="G62" i="4"/>
  <c r="F62" i="4"/>
  <c r="P61" i="4"/>
  <c r="O61" i="4"/>
  <c r="L61" i="4"/>
  <c r="I61" i="4"/>
  <c r="H61" i="4"/>
  <c r="G61" i="4"/>
  <c r="F61" i="4"/>
  <c r="P60" i="4"/>
  <c r="O60" i="4"/>
  <c r="L60" i="4"/>
  <c r="N60" i="4" s="1"/>
  <c r="I60" i="4"/>
  <c r="H60" i="4"/>
  <c r="G60" i="4"/>
  <c r="F60" i="4"/>
  <c r="P59" i="4"/>
  <c r="O59" i="4"/>
  <c r="Q59" i="4" s="1"/>
  <c r="L59" i="4"/>
  <c r="M59" i="4" s="1"/>
  <c r="I59" i="4"/>
  <c r="H59" i="4"/>
  <c r="G59" i="4"/>
  <c r="F59" i="4"/>
  <c r="P58" i="4"/>
  <c r="O58" i="4"/>
  <c r="Q58" i="4" s="1"/>
  <c r="N58" i="4"/>
  <c r="L58" i="4"/>
  <c r="M58" i="4" s="1"/>
  <c r="I58" i="4"/>
  <c r="H58" i="4"/>
  <c r="G58" i="4"/>
  <c r="F58" i="4"/>
  <c r="P57" i="4"/>
  <c r="O57" i="4"/>
  <c r="L57" i="4"/>
  <c r="M57" i="4" s="1"/>
  <c r="I57" i="4"/>
  <c r="H57" i="4"/>
  <c r="G57" i="4"/>
  <c r="F57" i="4"/>
  <c r="P56" i="4"/>
  <c r="O56" i="4"/>
  <c r="N56" i="4"/>
  <c r="M56" i="4"/>
  <c r="L56" i="4"/>
  <c r="I56" i="4"/>
  <c r="H56" i="4"/>
  <c r="G56" i="4"/>
  <c r="F56" i="4"/>
  <c r="P55" i="4"/>
  <c r="O55" i="4"/>
  <c r="L55" i="4"/>
  <c r="N55" i="4" s="1"/>
  <c r="I55" i="4"/>
  <c r="H55" i="4"/>
  <c r="G55" i="4"/>
  <c r="F55" i="4"/>
  <c r="K55" i="4" s="1"/>
  <c r="P54" i="4"/>
  <c r="Q54" i="4" s="1"/>
  <c r="O54" i="4"/>
  <c r="N54" i="4"/>
  <c r="M54" i="4"/>
  <c r="L54" i="4"/>
  <c r="I54" i="4"/>
  <c r="H54" i="4"/>
  <c r="G54" i="4"/>
  <c r="F54" i="4"/>
  <c r="P53" i="4"/>
  <c r="O53" i="4"/>
  <c r="Q53" i="4" s="1"/>
  <c r="L53" i="4"/>
  <c r="M53" i="4" s="1"/>
  <c r="I53" i="4"/>
  <c r="H53" i="4"/>
  <c r="G53" i="4"/>
  <c r="F53" i="4"/>
  <c r="P52" i="4"/>
  <c r="O52" i="4"/>
  <c r="L52" i="4"/>
  <c r="I52" i="4"/>
  <c r="H52" i="4"/>
  <c r="G52" i="4"/>
  <c r="F52" i="4"/>
  <c r="P51" i="4"/>
  <c r="Q51" i="4" s="1"/>
  <c r="O51" i="4"/>
  <c r="L51" i="4"/>
  <c r="M51" i="4" s="1"/>
  <c r="I51" i="4"/>
  <c r="H51" i="4"/>
  <c r="G51" i="4"/>
  <c r="F51" i="4"/>
  <c r="P50" i="4"/>
  <c r="O50" i="4"/>
  <c r="L50" i="4"/>
  <c r="N50" i="4" s="1"/>
  <c r="I50" i="4"/>
  <c r="H50" i="4"/>
  <c r="G50" i="4"/>
  <c r="F50" i="4"/>
  <c r="P49" i="4"/>
  <c r="O49" i="4"/>
  <c r="L49" i="4"/>
  <c r="M49" i="4" s="1"/>
  <c r="I49" i="4"/>
  <c r="H49" i="4"/>
  <c r="G49" i="4"/>
  <c r="F49" i="4"/>
  <c r="P48" i="4"/>
  <c r="Q48" i="4" s="1"/>
  <c r="O48" i="4"/>
  <c r="L48" i="4"/>
  <c r="N48" i="4" s="1"/>
  <c r="I48" i="4"/>
  <c r="H48" i="4"/>
  <c r="G48" i="4"/>
  <c r="F48" i="4"/>
  <c r="P47" i="4"/>
  <c r="O47" i="4"/>
  <c r="L47" i="4"/>
  <c r="M47" i="4" s="1"/>
  <c r="I47" i="4"/>
  <c r="H47" i="4"/>
  <c r="G47" i="4"/>
  <c r="F47" i="4"/>
  <c r="P46" i="4"/>
  <c r="O46" i="4"/>
  <c r="Q46" i="4" s="1"/>
  <c r="L46" i="4"/>
  <c r="N46" i="4" s="1"/>
  <c r="I46" i="4"/>
  <c r="H46" i="4"/>
  <c r="G46" i="4"/>
  <c r="F46" i="4"/>
  <c r="P45" i="4"/>
  <c r="O45" i="4"/>
  <c r="L45" i="4"/>
  <c r="N45" i="4" s="1"/>
  <c r="I45" i="4"/>
  <c r="H45" i="4"/>
  <c r="G45" i="4"/>
  <c r="F45" i="4"/>
  <c r="P44" i="4"/>
  <c r="O44" i="4"/>
  <c r="L44" i="4"/>
  <c r="N44" i="4" s="1"/>
  <c r="I44" i="4"/>
  <c r="H44" i="4"/>
  <c r="G44" i="4"/>
  <c r="F44" i="4"/>
  <c r="P43" i="4"/>
  <c r="O43" i="4"/>
  <c r="Q43" i="4" s="1"/>
  <c r="L43" i="4"/>
  <c r="N43" i="4" s="1"/>
  <c r="I43" i="4"/>
  <c r="H43" i="4"/>
  <c r="G43" i="4"/>
  <c r="F43" i="4"/>
  <c r="P42" i="4"/>
  <c r="O42" i="4"/>
  <c r="M42" i="4"/>
  <c r="L42" i="4"/>
  <c r="N42" i="4" s="1"/>
  <c r="I42" i="4"/>
  <c r="H42" i="4"/>
  <c r="G42" i="4"/>
  <c r="F42" i="4"/>
  <c r="P41" i="4"/>
  <c r="O41" i="4"/>
  <c r="L41" i="4"/>
  <c r="I41" i="4"/>
  <c r="H41" i="4"/>
  <c r="G41" i="4"/>
  <c r="F41" i="4"/>
  <c r="P40" i="4"/>
  <c r="Q40" i="4" s="1"/>
  <c r="O40" i="4"/>
  <c r="L40" i="4"/>
  <c r="M40" i="4" s="1"/>
  <c r="I40" i="4"/>
  <c r="H40" i="4"/>
  <c r="G40" i="4"/>
  <c r="F40" i="4"/>
  <c r="P39" i="4"/>
  <c r="O39" i="4"/>
  <c r="L39" i="4"/>
  <c r="M39" i="4" s="1"/>
  <c r="I39" i="4"/>
  <c r="H39" i="4"/>
  <c r="G39" i="4"/>
  <c r="F39" i="4"/>
  <c r="P38" i="4"/>
  <c r="O38" i="4"/>
  <c r="Q38" i="4" s="1"/>
  <c r="L38" i="4"/>
  <c r="N38" i="4" s="1"/>
  <c r="I38" i="4"/>
  <c r="H38" i="4"/>
  <c r="G38" i="4"/>
  <c r="F38" i="4"/>
  <c r="P37" i="4"/>
  <c r="O37" i="4"/>
  <c r="N37" i="4"/>
  <c r="M37" i="4"/>
  <c r="L37" i="4"/>
  <c r="I37" i="4"/>
  <c r="H37" i="4"/>
  <c r="G37" i="4"/>
  <c r="F37" i="4"/>
  <c r="P36" i="4"/>
  <c r="O36" i="4"/>
  <c r="L36" i="4"/>
  <c r="N36" i="4" s="1"/>
  <c r="I36" i="4"/>
  <c r="H36" i="4"/>
  <c r="G36" i="4"/>
  <c r="F36" i="4"/>
  <c r="J36" i="4" s="1"/>
  <c r="P35" i="4"/>
  <c r="O35" i="4"/>
  <c r="M35" i="4"/>
  <c r="L35" i="4"/>
  <c r="N35" i="4" s="1"/>
  <c r="I35" i="4"/>
  <c r="H35" i="4"/>
  <c r="G35" i="4"/>
  <c r="F35" i="4"/>
  <c r="P34" i="4"/>
  <c r="O34" i="4"/>
  <c r="L34" i="4"/>
  <c r="I34" i="4"/>
  <c r="H34" i="4"/>
  <c r="G34" i="4"/>
  <c r="F34" i="4"/>
  <c r="Q33" i="4"/>
  <c r="P33" i="4"/>
  <c r="O33" i="4"/>
  <c r="L33" i="4"/>
  <c r="I33" i="4"/>
  <c r="H33" i="4"/>
  <c r="G33" i="4"/>
  <c r="F33" i="4"/>
  <c r="P32" i="4"/>
  <c r="Q32" i="4" s="1"/>
  <c r="O32" i="4"/>
  <c r="L32" i="4"/>
  <c r="M32" i="4" s="1"/>
  <c r="I32" i="4"/>
  <c r="H32" i="4"/>
  <c r="G32" i="4"/>
  <c r="F32" i="4"/>
  <c r="P31" i="4"/>
  <c r="O31" i="4"/>
  <c r="L31" i="4"/>
  <c r="M31" i="4" s="1"/>
  <c r="I31" i="4"/>
  <c r="H31" i="4"/>
  <c r="G31" i="4"/>
  <c r="F31" i="4"/>
  <c r="P30" i="4"/>
  <c r="O30" i="4"/>
  <c r="L30" i="4"/>
  <c r="N30" i="4" s="1"/>
  <c r="I30" i="4"/>
  <c r="H30" i="4"/>
  <c r="G30" i="4"/>
  <c r="F30" i="4"/>
  <c r="P29" i="4"/>
  <c r="O29" i="4"/>
  <c r="N29" i="4"/>
  <c r="M29" i="4"/>
  <c r="L29" i="4"/>
  <c r="I29" i="4"/>
  <c r="H29" i="4"/>
  <c r="G29" i="4"/>
  <c r="F29" i="4"/>
  <c r="P28" i="4"/>
  <c r="O28" i="4"/>
  <c r="M28" i="4"/>
  <c r="L28" i="4"/>
  <c r="N28" i="4" s="1"/>
  <c r="I28" i="4"/>
  <c r="H28" i="4"/>
  <c r="G28" i="4"/>
  <c r="F28" i="4"/>
  <c r="P27" i="4"/>
  <c r="O27" i="4"/>
  <c r="L27" i="4"/>
  <c r="N27" i="4" s="1"/>
  <c r="I27" i="4"/>
  <c r="H27" i="4"/>
  <c r="G27" i="4"/>
  <c r="K27" i="4" s="1"/>
  <c r="F27" i="4"/>
  <c r="P26" i="4"/>
  <c r="O26" i="4"/>
  <c r="L26" i="4"/>
  <c r="N26" i="4" s="1"/>
  <c r="I26" i="4"/>
  <c r="H26" i="4"/>
  <c r="G26" i="4"/>
  <c r="F26" i="4"/>
  <c r="P25" i="4"/>
  <c r="O25" i="4"/>
  <c r="L25" i="4"/>
  <c r="I25" i="4"/>
  <c r="H25" i="4"/>
  <c r="G25" i="4"/>
  <c r="F25" i="4"/>
  <c r="P24" i="4"/>
  <c r="Q24" i="4" s="1"/>
  <c r="O24" i="4"/>
  <c r="L24" i="4"/>
  <c r="M24" i="4" s="1"/>
  <c r="I24" i="4"/>
  <c r="H24" i="4"/>
  <c r="G24" i="4"/>
  <c r="F24" i="4"/>
  <c r="P23" i="4"/>
  <c r="O23" i="4"/>
  <c r="L23" i="4"/>
  <c r="M23" i="4" s="1"/>
  <c r="I23" i="4"/>
  <c r="H23" i="4"/>
  <c r="G23" i="4"/>
  <c r="F23" i="4"/>
  <c r="P22" i="4"/>
  <c r="O22" i="4"/>
  <c r="L22" i="4"/>
  <c r="N22" i="4" s="1"/>
  <c r="I22" i="4"/>
  <c r="H22" i="4"/>
  <c r="G22" i="4"/>
  <c r="F22" i="4"/>
  <c r="P21" i="4"/>
  <c r="O21" i="4"/>
  <c r="L21" i="4"/>
  <c r="N21" i="4" s="1"/>
  <c r="I21" i="4"/>
  <c r="H21" i="4"/>
  <c r="G21" i="4"/>
  <c r="F21" i="4"/>
  <c r="P20" i="4"/>
  <c r="Q20" i="4" s="1"/>
  <c r="O20" i="4"/>
  <c r="L20" i="4"/>
  <c r="N20" i="4" s="1"/>
  <c r="I20" i="4"/>
  <c r="H20" i="4"/>
  <c r="G20" i="4"/>
  <c r="F20" i="4"/>
  <c r="P19" i="4"/>
  <c r="O19" i="4"/>
  <c r="L19" i="4"/>
  <c r="N19" i="4" s="1"/>
  <c r="I19" i="4"/>
  <c r="H19" i="4"/>
  <c r="G19" i="4"/>
  <c r="F19" i="4"/>
  <c r="P18" i="4"/>
  <c r="O18" i="4"/>
  <c r="L18" i="4"/>
  <c r="I18" i="4"/>
  <c r="H18" i="4"/>
  <c r="G18" i="4"/>
  <c r="F18" i="4"/>
  <c r="P17" i="4"/>
  <c r="O17" i="4"/>
  <c r="Q17" i="4" s="1"/>
  <c r="L17" i="4"/>
  <c r="I17" i="4"/>
  <c r="H17" i="4"/>
  <c r="G17" i="4"/>
  <c r="F17" i="4"/>
  <c r="P16" i="4"/>
  <c r="O16" i="4"/>
  <c r="Q16" i="4" s="1"/>
  <c r="L16" i="4"/>
  <c r="M16" i="4" s="1"/>
  <c r="I16" i="4"/>
  <c r="H16" i="4"/>
  <c r="G16" i="4"/>
  <c r="F16" i="4"/>
  <c r="P15" i="4"/>
  <c r="O15" i="4"/>
  <c r="L15" i="4"/>
  <c r="M15" i="4" s="1"/>
  <c r="I15" i="4"/>
  <c r="H15" i="4"/>
  <c r="G15" i="4"/>
  <c r="F15" i="4"/>
  <c r="P14" i="4"/>
  <c r="Q14" i="4" s="1"/>
  <c r="O14" i="4"/>
  <c r="L14" i="4"/>
  <c r="N14" i="4" s="1"/>
  <c r="I14" i="4"/>
  <c r="H14" i="4"/>
  <c r="G14" i="4"/>
  <c r="F14" i="4"/>
  <c r="P13" i="4"/>
  <c r="O13" i="4"/>
  <c r="L13" i="4"/>
  <c r="I13" i="4"/>
  <c r="H13" i="4"/>
  <c r="G13" i="4"/>
  <c r="F13" i="4"/>
  <c r="P12" i="4"/>
  <c r="O12" i="4"/>
  <c r="L12" i="4"/>
  <c r="I12" i="4"/>
  <c r="H12" i="4"/>
  <c r="G12" i="4"/>
  <c r="F12" i="4"/>
  <c r="J12" i="4" s="1"/>
  <c r="P11" i="4"/>
  <c r="O11" i="4"/>
  <c r="M11" i="4"/>
  <c r="L11" i="4"/>
  <c r="N11" i="4" s="1"/>
  <c r="I11" i="4"/>
  <c r="H11" i="4"/>
  <c r="G11" i="4"/>
  <c r="F11" i="4"/>
  <c r="P10" i="4"/>
  <c r="O10" i="4"/>
  <c r="M10" i="4"/>
  <c r="L10" i="4"/>
  <c r="N10" i="4" s="1"/>
  <c r="I10" i="4"/>
  <c r="H10" i="4"/>
  <c r="G10" i="4"/>
  <c r="F10" i="4"/>
  <c r="P9" i="4"/>
  <c r="O9" i="4"/>
  <c r="L9" i="4"/>
  <c r="I9" i="4"/>
  <c r="H9" i="4"/>
  <c r="G9" i="4"/>
  <c r="F9" i="4"/>
  <c r="K9" i="4" s="1"/>
  <c r="P8" i="4"/>
  <c r="O8" i="4"/>
  <c r="L8" i="4"/>
  <c r="M8" i="4" s="1"/>
  <c r="I8" i="4"/>
  <c r="H8" i="4"/>
  <c r="G8" i="4"/>
  <c r="F8" i="4"/>
  <c r="P7" i="4"/>
  <c r="O7" i="4"/>
  <c r="L7" i="4"/>
  <c r="M7" i="4" s="1"/>
  <c r="I7" i="4"/>
  <c r="H7" i="4"/>
  <c r="G7" i="4"/>
  <c r="F7" i="4"/>
  <c r="P6" i="4"/>
  <c r="O6" i="4"/>
  <c r="L6" i="4"/>
  <c r="N6" i="4" s="1"/>
  <c r="I6" i="4"/>
  <c r="H6" i="4"/>
  <c r="G6" i="4"/>
  <c r="F6" i="4"/>
  <c r="P5" i="4"/>
  <c r="O5" i="4"/>
  <c r="L5" i="4"/>
  <c r="N5" i="4" s="1"/>
  <c r="I5" i="4"/>
  <c r="H5" i="4"/>
  <c r="G5" i="4"/>
  <c r="F5" i="4"/>
  <c r="P4" i="4"/>
  <c r="Q4" i="4" s="1"/>
  <c r="O4" i="4"/>
  <c r="L4" i="4"/>
  <c r="N4" i="4" s="1"/>
  <c r="I4" i="4"/>
  <c r="H4" i="4"/>
  <c r="G4" i="4"/>
  <c r="F4" i="4"/>
  <c r="P3" i="4"/>
  <c r="O3" i="4"/>
  <c r="N3" i="4"/>
  <c r="L3" i="4"/>
  <c r="M3" i="4" s="1"/>
  <c r="I3" i="4"/>
  <c r="H3" i="4"/>
  <c r="G3" i="4"/>
  <c r="F3" i="4"/>
  <c r="P2" i="4"/>
  <c r="O2" i="4"/>
  <c r="Q2" i="4" s="1"/>
  <c r="L2" i="4"/>
  <c r="N2" i="4" s="1"/>
  <c r="I2" i="4"/>
  <c r="H2" i="4"/>
  <c r="G2" i="4"/>
  <c r="F2" i="4"/>
  <c r="AC94" i="2"/>
  <c r="AB94" i="2"/>
  <c r="AD94" i="2" s="1"/>
  <c r="Z94" i="2"/>
  <c r="Y94" i="2"/>
  <c r="AA94" i="2" s="1"/>
  <c r="V94" i="2"/>
  <c r="T94" i="2"/>
  <c r="P94" i="2"/>
  <c r="O94" i="2"/>
  <c r="N94" i="2"/>
  <c r="W94" i="2" s="1"/>
  <c r="M94" i="2"/>
  <c r="L94" i="2"/>
  <c r="K94" i="2"/>
  <c r="J94" i="2"/>
  <c r="I94" i="2"/>
  <c r="H94" i="2"/>
  <c r="AC93" i="2"/>
  <c r="AB93" i="2"/>
  <c r="AD93" i="2" s="1"/>
  <c r="Y93" i="2"/>
  <c r="AA93" i="2" s="1"/>
  <c r="V93" i="2"/>
  <c r="T93" i="2"/>
  <c r="P93" i="2"/>
  <c r="O93" i="2"/>
  <c r="W93" i="2" s="1"/>
  <c r="N93" i="2"/>
  <c r="M93" i="2"/>
  <c r="U93" i="2" s="1"/>
  <c r="L93" i="2"/>
  <c r="K93" i="2"/>
  <c r="J93" i="2"/>
  <c r="I93" i="2"/>
  <c r="H93" i="2"/>
  <c r="AD92" i="2"/>
  <c r="AC92" i="2"/>
  <c r="AB92" i="2"/>
  <c r="Y92" i="2"/>
  <c r="AA92" i="2" s="1"/>
  <c r="V92" i="2"/>
  <c r="T92" i="2"/>
  <c r="P92" i="2"/>
  <c r="O92" i="2"/>
  <c r="N92" i="2"/>
  <c r="M92" i="2"/>
  <c r="U92" i="2" s="1"/>
  <c r="L92" i="2"/>
  <c r="K92" i="2"/>
  <c r="J92" i="2"/>
  <c r="I92" i="2"/>
  <c r="H92" i="2"/>
  <c r="AC91" i="2"/>
  <c r="AB91" i="2"/>
  <c r="AD91" i="2" s="1"/>
  <c r="Y91" i="2"/>
  <c r="AA91" i="2" s="1"/>
  <c r="V91" i="2"/>
  <c r="T91" i="2"/>
  <c r="P91" i="2"/>
  <c r="O91" i="2"/>
  <c r="N91" i="2"/>
  <c r="M91" i="2"/>
  <c r="L91" i="2"/>
  <c r="K91" i="2"/>
  <c r="J91" i="2"/>
  <c r="I91" i="2"/>
  <c r="H91" i="2"/>
  <c r="AC90" i="2"/>
  <c r="AB90" i="2"/>
  <c r="AD90" i="2" s="1"/>
  <c r="Y90" i="2"/>
  <c r="V90" i="2"/>
  <c r="T90" i="2"/>
  <c r="P90" i="2"/>
  <c r="O90" i="2"/>
  <c r="N90" i="2"/>
  <c r="M90" i="2"/>
  <c r="U90" i="2" s="1"/>
  <c r="L90" i="2"/>
  <c r="K90" i="2"/>
  <c r="J90" i="2"/>
  <c r="I90" i="2"/>
  <c r="H90" i="2"/>
  <c r="AC89" i="2"/>
  <c r="AD89" i="2" s="1"/>
  <c r="AB89" i="2"/>
  <c r="Y89" i="2"/>
  <c r="AA89" i="2" s="1"/>
  <c r="V89" i="2"/>
  <c r="T89" i="2"/>
  <c r="P89" i="2"/>
  <c r="O89" i="2"/>
  <c r="N89" i="2"/>
  <c r="M89" i="2"/>
  <c r="L89" i="2"/>
  <c r="K89" i="2"/>
  <c r="J89" i="2"/>
  <c r="I89" i="2"/>
  <c r="Q89" i="2" s="1"/>
  <c r="R89" i="2" s="1"/>
  <c r="S89" i="2" s="1"/>
  <c r="H89" i="2"/>
  <c r="AC88" i="2"/>
  <c r="AB88" i="2"/>
  <c r="AD88" i="2" s="1"/>
  <c r="Z88" i="2"/>
  <c r="Y88" i="2"/>
  <c r="AA88" i="2" s="1"/>
  <c r="V88" i="2"/>
  <c r="T88" i="2"/>
  <c r="P88" i="2"/>
  <c r="O88" i="2"/>
  <c r="N88" i="2"/>
  <c r="M88" i="2"/>
  <c r="U88" i="2" s="1"/>
  <c r="L88" i="2"/>
  <c r="K88" i="2"/>
  <c r="J88" i="2"/>
  <c r="I88" i="2"/>
  <c r="Q88" i="2" s="1"/>
  <c r="R88" i="2" s="1"/>
  <c r="S88" i="2" s="1"/>
  <c r="H88" i="2"/>
  <c r="AC87" i="2"/>
  <c r="AB87" i="2"/>
  <c r="AD87" i="2" s="1"/>
  <c r="Y87" i="2"/>
  <c r="V87" i="2"/>
  <c r="T87" i="2"/>
  <c r="P87" i="2"/>
  <c r="O87" i="2"/>
  <c r="N87" i="2"/>
  <c r="M87" i="2"/>
  <c r="U87" i="2" s="1"/>
  <c r="L87" i="2"/>
  <c r="K87" i="2"/>
  <c r="J87" i="2"/>
  <c r="I87" i="2"/>
  <c r="H87" i="2"/>
  <c r="AC86" i="2"/>
  <c r="AD86" i="2" s="1"/>
  <c r="AB86" i="2"/>
  <c r="Y86" i="2"/>
  <c r="AA86" i="2" s="1"/>
  <c r="V86" i="2"/>
  <c r="T86" i="2"/>
  <c r="P86" i="2"/>
  <c r="O86" i="2"/>
  <c r="N86" i="2"/>
  <c r="M86" i="2"/>
  <c r="U86" i="2" s="1"/>
  <c r="L86" i="2"/>
  <c r="K86" i="2"/>
  <c r="J86" i="2"/>
  <c r="I86" i="2"/>
  <c r="H86" i="2"/>
  <c r="AC85" i="2"/>
  <c r="AB85" i="2"/>
  <c r="AD85" i="2" s="1"/>
  <c r="Y85" i="2"/>
  <c r="AA85" i="2" s="1"/>
  <c r="V85" i="2"/>
  <c r="T85" i="2"/>
  <c r="P85" i="2"/>
  <c r="O85" i="2"/>
  <c r="N85" i="2"/>
  <c r="W85" i="2" s="1"/>
  <c r="M85" i="2"/>
  <c r="L85" i="2"/>
  <c r="K85" i="2"/>
  <c r="J85" i="2"/>
  <c r="I85" i="2"/>
  <c r="Q85" i="2" s="1"/>
  <c r="R85" i="2" s="1"/>
  <c r="S85" i="2" s="1"/>
  <c r="H85" i="2"/>
  <c r="AC84" i="2"/>
  <c r="AB84" i="2"/>
  <c r="AD84" i="2" s="1"/>
  <c r="Z84" i="2"/>
  <c r="Y84" i="2"/>
  <c r="AA84" i="2" s="1"/>
  <c r="V84" i="2"/>
  <c r="T84" i="2"/>
  <c r="P84" i="2"/>
  <c r="O84" i="2"/>
  <c r="N84" i="2"/>
  <c r="M84" i="2"/>
  <c r="U84" i="2" s="1"/>
  <c r="L84" i="2"/>
  <c r="K84" i="2"/>
  <c r="J84" i="2"/>
  <c r="I84" i="2"/>
  <c r="Q84" i="2" s="1"/>
  <c r="R84" i="2" s="1"/>
  <c r="S84" i="2" s="1"/>
  <c r="H84" i="2"/>
  <c r="AC83" i="2"/>
  <c r="AB83" i="2"/>
  <c r="AD83" i="2" s="1"/>
  <c r="Y83" i="2"/>
  <c r="V83" i="2"/>
  <c r="T83" i="2"/>
  <c r="P83" i="2"/>
  <c r="O83" i="2"/>
  <c r="N83" i="2"/>
  <c r="M83" i="2"/>
  <c r="U83" i="2" s="1"/>
  <c r="L83" i="2"/>
  <c r="K83" i="2"/>
  <c r="J83" i="2"/>
  <c r="I83" i="2"/>
  <c r="H83" i="2"/>
  <c r="AC82" i="2"/>
  <c r="AD82" i="2" s="1"/>
  <c r="AB82" i="2"/>
  <c r="Y82" i="2"/>
  <c r="AA82" i="2" s="1"/>
  <c r="V82" i="2"/>
  <c r="T82" i="2"/>
  <c r="P82" i="2"/>
  <c r="O82" i="2"/>
  <c r="N82" i="2"/>
  <c r="M82" i="2"/>
  <c r="U82" i="2" s="1"/>
  <c r="L82" i="2"/>
  <c r="K82" i="2"/>
  <c r="J82" i="2"/>
  <c r="I82" i="2"/>
  <c r="H82" i="2"/>
  <c r="AC81" i="2"/>
  <c r="AB81" i="2"/>
  <c r="Z81" i="2"/>
  <c r="Y81" i="2"/>
  <c r="AA81" i="2" s="1"/>
  <c r="V81" i="2"/>
  <c r="T81" i="2"/>
  <c r="P81" i="2"/>
  <c r="O81" i="2"/>
  <c r="N81" i="2"/>
  <c r="W81" i="2" s="1"/>
  <c r="M81" i="2"/>
  <c r="U81" i="2" s="1"/>
  <c r="X81" i="2" s="1"/>
  <c r="L81" i="2"/>
  <c r="K81" i="2"/>
  <c r="J81" i="2"/>
  <c r="I81" i="2"/>
  <c r="Q81" i="2" s="1"/>
  <c r="R81" i="2" s="1"/>
  <c r="S81" i="2" s="1"/>
  <c r="H81" i="2"/>
  <c r="AC80" i="2"/>
  <c r="AB80" i="2"/>
  <c r="AD80" i="2" s="1"/>
  <c r="Z80" i="2"/>
  <c r="Y80" i="2"/>
  <c r="AA80" i="2" s="1"/>
  <c r="V80" i="2"/>
  <c r="T80" i="2"/>
  <c r="P80" i="2"/>
  <c r="O80" i="2"/>
  <c r="N80" i="2"/>
  <c r="M80" i="2"/>
  <c r="U80" i="2" s="1"/>
  <c r="L80" i="2"/>
  <c r="K80" i="2"/>
  <c r="J80" i="2"/>
  <c r="I80" i="2"/>
  <c r="Q80" i="2" s="1"/>
  <c r="R80" i="2" s="1"/>
  <c r="S80" i="2" s="1"/>
  <c r="H80" i="2"/>
  <c r="AC79" i="2"/>
  <c r="AB79" i="2"/>
  <c r="AD79" i="2" s="1"/>
  <c r="Y79" i="2"/>
  <c r="V79" i="2"/>
  <c r="T79" i="2"/>
  <c r="P79" i="2"/>
  <c r="O79" i="2"/>
  <c r="N79" i="2"/>
  <c r="M79" i="2"/>
  <c r="U79" i="2" s="1"/>
  <c r="L79" i="2"/>
  <c r="K79" i="2"/>
  <c r="J79" i="2"/>
  <c r="I79" i="2"/>
  <c r="H79" i="2"/>
  <c r="Q79" i="2" s="1"/>
  <c r="R79" i="2" s="1"/>
  <c r="S79" i="2" s="1"/>
  <c r="AC78" i="2"/>
  <c r="AB78" i="2"/>
  <c r="Y78" i="2"/>
  <c r="AA78" i="2" s="1"/>
  <c r="V78" i="2"/>
  <c r="T78" i="2"/>
  <c r="P78" i="2"/>
  <c r="O78" i="2"/>
  <c r="W78" i="2" s="1"/>
  <c r="N78" i="2"/>
  <c r="M78" i="2"/>
  <c r="U78" i="2" s="1"/>
  <c r="L78" i="2"/>
  <c r="K78" i="2"/>
  <c r="J78" i="2"/>
  <c r="I78" i="2"/>
  <c r="H78" i="2"/>
  <c r="AC77" i="2"/>
  <c r="AD77" i="2" s="1"/>
  <c r="AB77" i="2"/>
  <c r="Z77" i="2"/>
  <c r="Y77" i="2"/>
  <c r="AA77" i="2" s="1"/>
  <c r="V77" i="2"/>
  <c r="T77" i="2"/>
  <c r="P77" i="2"/>
  <c r="O77" i="2"/>
  <c r="N77" i="2"/>
  <c r="W77" i="2" s="1"/>
  <c r="M77" i="2"/>
  <c r="L77" i="2"/>
  <c r="K77" i="2"/>
  <c r="J77" i="2"/>
  <c r="I77" i="2"/>
  <c r="H77" i="2"/>
  <c r="AC76" i="2"/>
  <c r="AB76" i="2"/>
  <c r="AD76" i="2" s="1"/>
  <c r="Y76" i="2"/>
  <c r="AA76" i="2" s="1"/>
  <c r="V76" i="2"/>
  <c r="U76" i="2"/>
  <c r="T76" i="2"/>
  <c r="P76" i="2"/>
  <c r="O76" i="2"/>
  <c r="N76" i="2"/>
  <c r="M76" i="2"/>
  <c r="L76" i="2"/>
  <c r="K76" i="2"/>
  <c r="J76" i="2"/>
  <c r="I76" i="2"/>
  <c r="H76" i="2"/>
  <c r="AC75" i="2"/>
  <c r="AB75" i="2"/>
  <c r="AD75" i="2" s="1"/>
  <c r="Y75" i="2"/>
  <c r="V75" i="2"/>
  <c r="T75" i="2"/>
  <c r="P75" i="2"/>
  <c r="O75" i="2"/>
  <c r="N75" i="2"/>
  <c r="M75" i="2"/>
  <c r="U75" i="2" s="1"/>
  <c r="L75" i="2"/>
  <c r="K75" i="2"/>
  <c r="J75" i="2"/>
  <c r="I75" i="2"/>
  <c r="H75" i="2"/>
  <c r="AC74" i="2"/>
  <c r="AB74" i="2"/>
  <c r="Y74" i="2"/>
  <c r="AA74" i="2" s="1"/>
  <c r="V74" i="2"/>
  <c r="T74" i="2"/>
  <c r="P74" i="2"/>
  <c r="O74" i="2"/>
  <c r="N74" i="2"/>
  <c r="M74" i="2"/>
  <c r="U74" i="2" s="1"/>
  <c r="L74" i="2"/>
  <c r="K74" i="2"/>
  <c r="J74" i="2"/>
  <c r="I74" i="2"/>
  <c r="H74" i="2"/>
  <c r="AC73" i="2"/>
  <c r="AD73" i="2" s="1"/>
  <c r="AB73" i="2"/>
  <c r="Z73" i="2"/>
  <c r="Y73" i="2"/>
  <c r="AA73" i="2" s="1"/>
  <c r="V73" i="2"/>
  <c r="T73" i="2"/>
  <c r="P73" i="2"/>
  <c r="O73" i="2"/>
  <c r="N73" i="2"/>
  <c r="W73" i="2" s="1"/>
  <c r="M73" i="2"/>
  <c r="L73" i="2"/>
  <c r="K73" i="2"/>
  <c r="J73" i="2"/>
  <c r="I73" i="2"/>
  <c r="H73" i="2"/>
  <c r="AC72" i="2"/>
  <c r="AB72" i="2"/>
  <c r="AD72" i="2" s="1"/>
  <c r="Y72" i="2"/>
  <c r="AA72" i="2" s="1"/>
  <c r="V72" i="2"/>
  <c r="U72" i="2"/>
  <c r="T72" i="2"/>
  <c r="P72" i="2"/>
  <c r="O72" i="2"/>
  <c r="N72" i="2"/>
  <c r="M72" i="2"/>
  <c r="L72" i="2"/>
  <c r="K72" i="2"/>
  <c r="J72" i="2"/>
  <c r="I72" i="2"/>
  <c r="H72" i="2"/>
  <c r="AC71" i="2"/>
  <c r="AB71" i="2"/>
  <c r="Y71" i="2"/>
  <c r="V71" i="2"/>
  <c r="T71" i="2"/>
  <c r="P71" i="2"/>
  <c r="O71" i="2"/>
  <c r="N71" i="2"/>
  <c r="M71" i="2"/>
  <c r="U71" i="2" s="1"/>
  <c r="L71" i="2"/>
  <c r="K71" i="2"/>
  <c r="J71" i="2"/>
  <c r="I71" i="2"/>
  <c r="H71" i="2"/>
  <c r="AC70" i="2"/>
  <c r="AB70" i="2"/>
  <c r="Y70" i="2"/>
  <c r="AA70" i="2" s="1"/>
  <c r="V70" i="2"/>
  <c r="W70" i="2" s="1"/>
  <c r="T70" i="2"/>
  <c r="P70" i="2"/>
  <c r="O70" i="2"/>
  <c r="N70" i="2"/>
  <c r="M70" i="2"/>
  <c r="U70" i="2" s="1"/>
  <c r="L70" i="2"/>
  <c r="K70" i="2"/>
  <c r="J70" i="2"/>
  <c r="I70" i="2"/>
  <c r="H70" i="2"/>
  <c r="AC69" i="2"/>
  <c r="AB69" i="2"/>
  <c r="AD69" i="2" s="1"/>
  <c r="Z69" i="2"/>
  <c r="Y69" i="2"/>
  <c r="AA69" i="2" s="1"/>
  <c r="V69" i="2"/>
  <c r="T69" i="2"/>
  <c r="P69" i="2"/>
  <c r="O69" i="2"/>
  <c r="N69" i="2"/>
  <c r="W69" i="2" s="1"/>
  <c r="M69" i="2"/>
  <c r="L69" i="2"/>
  <c r="K69" i="2"/>
  <c r="J69" i="2"/>
  <c r="I69" i="2"/>
  <c r="Q69" i="2" s="1"/>
  <c r="R69" i="2" s="1"/>
  <c r="S69" i="2" s="1"/>
  <c r="H69" i="2"/>
  <c r="AC68" i="2"/>
  <c r="AB68" i="2"/>
  <c r="AD68" i="2" s="1"/>
  <c r="Z68" i="2"/>
  <c r="Y68" i="2"/>
  <c r="AA68" i="2" s="1"/>
  <c r="V68" i="2"/>
  <c r="T68" i="2"/>
  <c r="P68" i="2"/>
  <c r="O68" i="2"/>
  <c r="N68" i="2"/>
  <c r="M68" i="2"/>
  <c r="U68" i="2" s="1"/>
  <c r="L68" i="2"/>
  <c r="K68" i="2"/>
  <c r="J68" i="2"/>
  <c r="I68" i="2"/>
  <c r="Q68" i="2" s="1"/>
  <c r="R68" i="2" s="1"/>
  <c r="S68" i="2" s="1"/>
  <c r="H68" i="2"/>
  <c r="AC67" i="2"/>
  <c r="AB67" i="2"/>
  <c r="AD67" i="2" s="1"/>
  <c r="Y67" i="2"/>
  <c r="V67" i="2"/>
  <c r="T67" i="2"/>
  <c r="P67" i="2"/>
  <c r="O67" i="2"/>
  <c r="N67" i="2"/>
  <c r="M67" i="2"/>
  <c r="U67" i="2" s="1"/>
  <c r="L67" i="2"/>
  <c r="K67" i="2"/>
  <c r="J67" i="2"/>
  <c r="I67" i="2"/>
  <c r="H67" i="2"/>
  <c r="AC66" i="2"/>
  <c r="AD66" i="2" s="1"/>
  <c r="AB66" i="2"/>
  <c r="Y66" i="2"/>
  <c r="AA66" i="2" s="1"/>
  <c r="V66" i="2"/>
  <c r="T66" i="2"/>
  <c r="P66" i="2"/>
  <c r="O66" i="2"/>
  <c r="N66" i="2"/>
  <c r="M66" i="2"/>
  <c r="U66" i="2" s="1"/>
  <c r="L66" i="2"/>
  <c r="K66" i="2"/>
  <c r="J66" i="2"/>
  <c r="I66" i="2"/>
  <c r="H66" i="2"/>
  <c r="AC65" i="2"/>
  <c r="AD65" i="2" s="1"/>
  <c r="AB65" i="2"/>
  <c r="Z65" i="2"/>
  <c r="Y65" i="2"/>
  <c r="AA65" i="2" s="1"/>
  <c r="V65" i="2"/>
  <c r="T65" i="2"/>
  <c r="P65" i="2"/>
  <c r="O65" i="2"/>
  <c r="N65" i="2"/>
  <c r="W65" i="2" s="1"/>
  <c r="M65" i="2"/>
  <c r="L65" i="2"/>
  <c r="K65" i="2"/>
  <c r="J65" i="2"/>
  <c r="I65" i="2"/>
  <c r="H65" i="2"/>
  <c r="AC64" i="2"/>
  <c r="AB64" i="2"/>
  <c r="AD64" i="2" s="1"/>
  <c r="Y64" i="2"/>
  <c r="AA64" i="2" s="1"/>
  <c r="V64" i="2"/>
  <c r="T64" i="2"/>
  <c r="P64" i="2"/>
  <c r="O64" i="2"/>
  <c r="N64" i="2"/>
  <c r="M64" i="2"/>
  <c r="L64" i="2"/>
  <c r="K64" i="2"/>
  <c r="J64" i="2"/>
  <c r="I64" i="2"/>
  <c r="Q64" i="2" s="1"/>
  <c r="R64" i="2" s="1"/>
  <c r="S64" i="2" s="1"/>
  <c r="H64" i="2"/>
  <c r="AC63" i="2"/>
  <c r="AB63" i="2"/>
  <c r="Y63" i="2"/>
  <c r="V63" i="2"/>
  <c r="T63" i="2"/>
  <c r="P63" i="2"/>
  <c r="O63" i="2"/>
  <c r="N63" i="2"/>
  <c r="M63" i="2"/>
  <c r="U63" i="2" s="1"/>
  <c r="L63" i="2"/>
  <c r="K63" i="2"/>
  <c r="J63" i="2"/>
  <c r="I63" i="2"/>
  <c r="H63" i="2"/>
  <c r="AC62" i="2"/>
  <c r="AD62" i="2" s="1"/>
  <c r="AB62" i="2"/>
  <c r="Y62" i="2"/>
  <c r="AA62" i="2" s="1"/>
  <c r="V62" i="2"/>
  <c r="T62" i="2"/>
  <c r="P62" i="2"/>
  <c r="O62" i="2"/>
  <c r="N62" i="2"/>
  <c r="M62" i="2"/>
  <c r="L62" i="2"/>
  <c r="K62" i="2"/>
  <c r="J62" i="2"/>
  <c r="I62" i="2"/>
  <c r="H62" i="2"/>
  <c r="AC61" i="2"/>
  <c r="AD61" i="2" s="1"/>
  <c r="AB61" i="2"/>
  <c r="Z61" i="2"/>
  <c r="Y61" i="2"/>
  <c r="AA61" i="2" s="1"/>
  <c r="V61" i="2"/>
  <c r="T61" i="2"/>
  <c r="P61" i="2"/>
  <c r="O61" i="2"/>
  <c r="N61" i="2"/>
  <c r="M61" i="2"/>
  <c r="U61" i="2" s="1"/>
  <c r="L61" i="2"/>
  <c r="K61" i="2"/>
  <c r="J61" i="2"/>
  <c r="I61" i="2"/>
  <c r="Q61" i="2" s="1"/>
  <c r="R61" i="2" s="1"/>
  <c r="S61" i="2" s="1"/>
  <c r="H61" i="2"/>
  <c r="AC60" i="2"/>
  <c r="AB60" i="2"/>
  <c r="Z60" i="2"/>
  <c r="Y60" i="2"/>
  <c r="AA60" i="2" s="1"/>
  <c r="V60" i="2"/>
  <c r="T60" i="2"/>
  <c r="P60" i="2"/>
  <c r="O60" i="2"/>
  <c r="N60" i="2"/>
  <c r="M60" i="2"/>
  <c r="U60" i="2" s="1"/>
  <c r="L60" i="2"/>
  <c r="K60" i="2"/>
  <c r="J60" i="2"/>
  <c r="I60" i="2"/>
  <c r="Q60" i="2" s="1"/>
  <c r="R60" i="2" s="1"/>
  <c r="S60" i="2" s="1"/>
  <c r="H60" i="2"/>
  <c r="AC59" i="2"/>
  <c r="AB59" i="2"/>
  <c r="Y59" i="2"/>
  <c r="V59" i="2"/>
  <c r="T59" i="2"/>
  <c r="P59" i="2"/>
  <c r="O59" i="2"/>
  <c r="N59" i="2"/>
  <c r="M59" i="2"/>
  <c r="U59" i="2" s="1"/>
  <c r="L59" i="2"/>
  <c r="K59" i="2"/>
  <c r="J59" i="2"/>
  <c r="I59" i="2"/>
  <c r="H59" i="2"/>
  <c r="AC58" i="2"/>
  <c r="AD58" i="2" s="1"/>
  <c r="AB58" i="2"/>
  <c r="Y58" i="2"/>
  <c r="AA58" i="2" s="1"/>
  <c r="V58" i="2"/>
  <c r="T58" i="2"/>
  <c r="P58" i="2"/>
  <c r="O58" i="2"/>
  <c r="N58" i="2"/>
  <c r="M58" i="2"/>
  <c r="L58" i="2"/>
  <c r="K58" i="2"/>
  <c r="J58" i="2"/>
  <c r="I58" i="2"/>
  <c r="H58" i="2"/>
  <c r="AC57" i="2"/>
  <c r="AD57" i="2" s="1"/>
  <c r="AB57" i="2"/>
  <c r="Z57" i="2"/>
  <c r="Y57" i="2"/>
  <c r="AA57" i="2" s="1"/>
  <c r="V57" i="2"/>
  <c r="T57" i="2"/>
  <c r="P57" i="2"/>
  <c r="O57" i="2"/>
  <c r="N57" i="2"/>
  <c r="M57" i="2"/>
  <c r="U57" i="2" s="1"/>
  <c r="L57" i="2"/>
  <c r="K57" i="2"/>
  <c r="J57" i="2"/>
  <c r="I57" i="2"/>
  <c r="Q57" i="2" s="1"/>
  <c r="R57" i="2" s="1"/>
  <c r="S57" i="2" s="1"/>
  <c r="H57" i="2"/>
  <c r="AC56" i="2"/>
  <c r="AB56" i="2"/>
  <c r="Y56" i="2"/>
  <c r="AA56" i="2" s="1"/>
  <c r="V56" i="2"/>
  <c r="T56" i="2"/>
  <c r="P56" i="2"/>
  <c r="O56" i="2"/>
  <c r="N56" i="2"/>
  <c r="M56" i="2"/>
  <c r="L56" i="2"/>
  <c r="K56" i="2"/>
  <c r="J56" i="2"/>
  <c r="I56" i="2"/>
  <c r="H56" i="2"/>
  <c r="AC55" i="2"/>
  <c r="AB55" i="2"/>
  <c r="Y55" i="2"/>
  <c r="V55" i="2"/>
  <c r="T55" i="2"/>
  <c r="P55" i="2"/>
  <c r="O55" i="2"/>
  <c r="N55" i="2"/>
  <c r="M55" i="2"/>
  <c r="U55" i="2" s="1"/>
  <c r="L55" i="2"/>
  <c r="K55" i="2"/>
  <c r="J55" i="2"/>
  <c r="I55" i="2"/>
  <c r="H55" i="2"/>
  <c r="AC54" i="2"/>
  <c r="AB54" i="2"/>
  <c r="Y54" i="2"/>
  <c r="AA54" i="2" s="1"/>
  <c r="V54" i="2"/>
  <c r="T54" i="2"/>
  <c r="P54" i="2"/>
  <c r="O54" i="2"/>
  <c r="N54" i="2"/>
  <c r="M54" i="2"/>
  <c r="U54" i="2" s="1"/>
  <c r="L54" i="2"/>
  <c r="K54" i="2"/>
  <c r="J54" i="2"/>
  <c r="I54" i="2"/>
  <c r="H54" i="2"/>
  <c r="AD53" i="2"/>
  <c r="AC53" i="2"/>
  <c r="AB53" i="2"/>
  <c r="Z53" i="2"/>
  <c r="Y53" i="2"/>
  <c r="AA53" i="2" s="1"/>
  <c r="V53" i="2"/>
  <c r="T53" i="2"/>
  <c r="P53" i="2"/>
  <c r="O53" i="2"/>
  <c r="W53" i="2" s="1"/>
  <c r="N53" i="2"/>
  <c r="M53" i="2"/>
  <c r="U53" i="2" s="1"/>
  <c r="L53" i="2"/>
  <c r="K53" i="2"/>
  <c r="J53" i="2"/>
  <c r="I53" i="2"/>
  <c r="H53" i="2"/>
  <c r="AC52" i="2"/>
  <c r="AB52" i="2"/>
  <c r="Z52" i="2"/>
  <c r="Y52" i="2"/>
  <c r="AA52" i="2" s="1"/>
  <c r="V52" i="2"/>
  <c r="T52" i="2"/>
  <c r="P52" i="2"/>
  <c r="O52" i="2"/>
  <c r="W52" i="2" s="1"/>
  <c r="N52" i="2"/>
  <c r="M52" i="2"/>
  <c r="U52" i="2" s="1"/>
  <c r="L52" i="2"/>
  <c r="K52" i="2"/>
  <c r="J52" i="2"/>
  <c r="I52" i="2"/>
  <c r="Q52" i="2" s="1"/>
  <c r="R52" i="2" s="1"/>
  <c r="S52" i="2" s="1"/>
  <c r="H52" i="2"/>
  <c r="AC51" i="2"/>
  <c r="AB51" i="2"/>
  <c r="AA51" i="2"/>
  <c r="Z51" i="2"/>
  <c r="Y51" i="2"/>
  <c r="V51" i="2"/>
  <c r="U51" i="2"/>
  <c r="T51" i="2"/>
  <c r="P51" i="2"/>
  <c r="O51" i="2"/>
  <c r="N51" i="2"/>
  <c r="M51" i="2"/>
  <c r="L51" i="2"/>
  <c r="K51" i="2"/>
  <c r="J51" i="2"/>
  <c r="I51" i="2"/>
  <c r="H51" i="2"/>
  <c r="AC50" i="2"/>
  <c r="AB50" i="2"/>
  <c r="AA50" i="2"/>
  <c r="Z50" i="2"/>
  <c r="Y50" i="2"/>
  <c r="V50" i="2"/>
  <c r="T50" i="2"/>
  <c r="P50" i="2"/>
  <c r="O50" i="2"/>
  <c r="N50" i="2"/>
  <c r="M50" i="2"/>
  <c r="U50" i="2" s="1"/>
  <c r="L50" i="2"/>
  <c r="K50" i="2"/>
  <c r="J50" i="2"/>
  <c r="I50" i="2"/>
  <c r="H50" i="2"/>
  <c r="AC49" i="2"/>
  <c r="AB49" i="2"/>
  <c r="AA49" i="2"/>
  <c r="Z49" i="2"/>
  <c r="Y49" i="2"/>
  <c r="V49" i="2"/>
  <c r="T49" i="2"/>
  <c r="P49" i="2"/>
  <c r="O49" i="2"/>
  <c r="N49" i="2"/>
  <c r="M49" i="2"/>
  <c r="U49" i="2" s="1"/>
  <c r="L49" i="2"/>
  <c r="K49" i="2"/>
  <c r="J49" i="2"/>
  <c r="I49" i="2"/>
  <c r="H49" i="2"/>
  <c r="AC48" i="2"/>
  <c r="AB48" i="2"/>
  <c r="AA48" i="2"/>
  <c r="Z48" i="2"/>
  <c r="Y48" i="2"/>
  <c r="V48" i="2"/>
  <c r="U48" i="2"/>
  <c r="T48" i="2"/>
  <c r="P48" i="2"/>
  <c r="O48" i="2"/>
  <c r="W48" i="2" s="1"/>
  <c r="N48" i="2"/>
  <c r="M48" i="2"/>
  <c r="L48" i="2"/>
  <c r="K48" i="2"/>
  <c r="J48" i="2"/>
  <c r="I48" i="2"/>
  <c r="H48" i="2"/>
  <c r="AC47" i="2"/>
  <c r="AB47" i="2"/>
  <c r="Y47" i="2"/>
  <c r="AA47" i="2" s="1"/>
  <c r="V47" i="2"/>
  <c r="T47" i="2"/>
  <c r="P47" i="2"/>
  <c r="O47" i="2"/>
  <c r="W47" i="2" s="1"/>
  <c r="N47" i="2"/>
  <c r="M47" i="2"/>
  <c r="U47" i="2" s="1"/>
  <c r="L47" i="2"/>
  <c r="K47" i="2"/>
  <c r="J47" i="2"/>
  <c r="I47" i="2"/>
  <c r="H47" i="2"/>
  <c r="AC46" i="2"/>
  <c r="AB46" i="2"/>
  <c r="Z46" i="2"/>
  <c r="Y46" i="2"/>
  <c r="AA46" i="2" s="1"/>
  <c r="V46" i="2"/>
  <c r="T46" i="2"/>
  <c r="P46" i="2"/>
  <c r="O46" i="2"/>
  <c r="W46" i="2" s="1"/>
  <c r="N46" i="2"/>
  <c r="M46" i="2"/>
  <c r="U46" i="2" s="1"/>
  <c r="L46" i="2"/>
  <c r="K46" i="2"/>
  <c r="J46" i="2"/>
  <c r="I46" i="2"/>
  <c r="H46" i="2"/>
  <c r="AC45" i="2"/>
  <c r="AB45" i="2"/>
  <c r="Z45" i="2"/>
  <c r="Y45" i="2"/>
  <c r="AA45" i="2" s="1"/>
  <c r="V45" i="2"/>
  <c r="T45" i="2"/>
  <c r="P45" i="2"/>
  <c r="O45" i="2"/>
  <c r="W45" i="2" s="1"/>
  <c r="N45" i="2"/>
  <c r="M45" i="2"/>
  <c r="U45" i="2" s="1"/>
  <c r="L45" i="2"/>
  <c r="K45" i="2"/>
  <c r="J45" i="2"/>
  <c r="I45" i="2"/>
  <c r="H45" i="2"/>
  <c r="AC44" i="2"/>
  <c r="AB44" i="2"/>
  <c r="Z44" i="2"/>
  <c r="Y44" i="2"/>
  <c r="AA44" i="2" s="1"/>
  <c r="V44" i="2"/>
  <c r="T44" i="2"/>
  <c r="P44" i="2"/>
  <c r="O44" i="2"/>
  <c r="N44" i="2"/>
  <c r="M44" i="2"/>
  <c r="U44" i="2" s="1"/>
  <c r="L44" i="2"/>
  <c r="K44" i="2"/>
  <c r="J44" i="2"/>
  <c r="I44" i="2"/>
  <c r="Q44" i="2" s="1"/>
  <c r="R44" i="2" s="1"/>
  <c r="S44" i="2" s="1"/>
  <c r="H44" i="2"/>
  <c r="AC43" i="2"/>
  <c r="AB43" i="2"/>
  <c r="AA43" i="2"/>
  <c r="Z43" i="2"/>
  <c r="Y43" i="2"/>
  <c r="V43" i="2"/>
  <c r="T43" i="2"/>
  <c r="P43" i="2"/>
  <c r="O43" i="2"/>
  <c r="N43" i="2"/>
  <c r="M43" i="2"/>
  <c r="L43" i="2"/>
  <c r="K43" i="2"/>
  <c r="J43" i="2"/>
  <c r="I43" i="2"/>
  <c r="H43" i="2"/>
  <c r="AC42" i="2"/>
  <c r="AB42" i="2"/>
  <c r="AA42" i="2"/>
  <c r="Z42" i="2"/>
  <c r="Y42" i="2"/>
  <c r="V42" i="2"/>
  <c r="U42" i="2"/>
  <c r="T42" i="2"/>
  <c r="P42" i="2"/>
  <c r="O42" i="2"/>
  <c r="N42" i="2"/>
  <c r="W42" i="2" s="1"/>
  <c r="M42" i="2"/>
  <c r="L42" i="2"/>
  <c r="K42" i="2"/>
  <c r="J42" i="2"/>
  <c r="I42" i="2"/>
  <c r="H42" i="2"/>
  <c r="AC41" i="2"/>
  <c r="AB41" i="2"/>
  <c r="AD41" i="2" s="1"/>
  <c r="AA41" i="2"/>
  <c r="Z41" i="2"/>
  <c r="Y41" i="2"/>
  <c r="V41" i="2"/>
  <c r="U41" i="2"/>
  <c r="T41" i="2"/>
  <c r="P41" i="2"/>
  <c r="O41" i="2"/>
  <c r="N41" i="2"/>
  <c r="M41" i="2"/>
  <c r="L41" i="2"/>
  <c r="K41" i="2"/>
  <c r="J41" i="2"/>
  <c r="I41" i="2"/>
  <c r="H41" i="2"/>
  <c r="AC40" i="2"/>
  <c r="AB40" i="2"/>
  <c r="Y40" i="2"/>
  <c r="AA40" i="2" s="1"/>
  <c r="V40" i="2"/>
  <c r="T40" i="2"/>
  <c r="P40" i="2"/>
  <c r="O40" i="2"/>
  <c r="N40" i="2"/>
  <c r="M40" i="2"/>
  <c r="U40" i="2" s="1"/>
  <c r="L40" i="2"/>
  <c r="K40" i="2"/>
  <c r="J40" i="2"/>
  <c r="I40" i="2"/>
  <c r="H40" i="2"/>
  <c r="AC39" i="2"/>
  <c r="AB39" i="2"/>
  <c r="Z39" i="2"/>
  <c r="Y39" i="2"/>
  <c r="AA39" i="2" s="1"/>
  <c r="V39" i="2"/>
  <c r="T39" i="2"/>
  <c r="P39" i="2"/>
  <c r="O39" i="2"/>
  <c r="N39" i="2"/>
  <c r="M39" i="2"/>
  <c r="U39" i="2" s="1"/>
  <c r="L39" i="2"/>
  <c r="K39" i="2"/>
  <c r="J39" i="2"/>
  <c r="I39" i="2"/>
  <c r="H39" i="2"/>
  <c r="AC38" i="2"/>
  <c r="AB38" i="2"/>
  <c r="Z38" i="2"/>
  <c r="Y38" i="2"/>
  <c r="AA38" i="2" s="1"/>
  <c r="V38" i="2"/>
  <c r="T38" i="2"/>
  <c r="P38" i="2"/>
  <c r="O38" i="2"/>
  <c r="N38" i="2"/>
  <c r="M38" i="2"/>
  <c r="U38" i="2" s="1"/>
  <c r="L38" i="2"/>
  <c r="K38" i="2"/>
  <c r="J38" i="2"/>
  <c r="I38" i="2"/>
  <c r="H38" i="2"/>
  <c r="AC37" i="2"/>
  <c r="AB37" i="2"/>
  <c r="Z37" i="2"/>
  <c r="Y37" i="2"/>
  <c r="AA37" i="2" s="1"/>
  <c r="V37" i="2"/>
  <c r="T37" i="2"/>
  <c r="P37" i="2"/>
  <c r="O37" i="2"/>
  <c r="N37" i="2"/>
  <c r="M37" i="2"/>
  <c r="U37" i="2" s="1"/>
  <c r="L37" i="2"/>
  <c r="K37" i="2"/>
  <c r="J37" i="2"/>
  <c r="I37" i="2"/>
  <c r="H37" i="2"/>
  <c r="AC36" i="2"/>
  <c r="AB36" i="2"/>
  <c r="Z36" i="2"/>
  <c r="Y36" i="2"/>
  <c r="AA36" i="2" s="1"/>
  <c r="V36" i="2"/>
  <c r="T36" i="2"/>
  <c r="P36" i="2"/>
  <c r="O36" i="2"/>
  <c r="N36" i="2"/>
  <c r="M36" i="2"/>
  <c r="L36" i="2"/>
  <c r="K36" i="2"/>
  <c r="J36" i="2"/>
  <c r="I36" i="2"/>
  <c r="H36" i="2"/>
  <c r="AC35" i="2"/>
  <c r="AB35" i="2"/>
  <c r="Z35" i="2"/>
  <c r="Y35" i="2"/>
  <c r="AA35" i="2" s="1"/>
  <c r="V35" i="2"/>
  <c r="T35" i="2"/>
  <c r="P35" i="2"/>
  <c r="O35" i="2"/>
  <c r="N35" i="2"/>
  <c r="M35" i="2"/>
  <c r="L35" i="2"/>
  <c r="K35" i="2"/>
  <c r="J35" i="2"/>
  <c r="I35" i="2"/>
  <c r="H35" i="2"/>
  <c r="AC34" i="2"/>
  <c r="AB34" i="2"/>
  <c r="Z34" i="2"/>
  <c r="Y34" i="2"/>
  <c r="AA34" i="2" s="1"/>
  <c r="V34" i="2"/>
  <c r="T34" i="2"/>
  <c r="P34" i="2"/>
  <c r="O34" i="2"/>
  <c r="W34" i="2" s="1"/>
  <c r="N34" i="2"/>
  <c r="M34" i="2"/>
  <c r="U34" i="2" s="1"/>
  <c r="L34" i="2"/>
  <c r="K34" i="2"/>
  <c r="J34" i="2"/>
  <c r="I34" i="2"/>
  <c r="H34" i="2"/>
  <c r="AC33" i="2"/>
  <c r="AB33" i="2"/>
  <c r="AA33" i="2"/>
  <c r="Z33" i="2"/>
  <c r="Y33" i="2"/>
  <c r="V33" i="2"/>
  <c r="W33" i="2" s="1"/>
  <c r="T33" i="2"/>
  <c r="P33" i="2"/>
  <c r="O33" i="2"/>
  <c r="N33" i="2"/>
  <c r="M33" i="2"/>
  <c r="L33" i="2"/>
  <c r="K33" i="2"/>
  <c r="J33" i="2"/>
  <c r="I33" i="2"/>
  <c r="H33" i="2"/>
  <c r="AC32" i="2"/>
  <c r="AB32" i="2"/>
  <c r="AD32" i="2" s="1"/>
  <c r="AA32" i="2"/>
  <c r="Z32" i="2"/>
  <c r="Y32" i="2"/>
  <c r="V32" i="2"/>
  <c r="U32" i="2"/>
  <c r="T32" i="2"/>
  <c r="P32" i="2"/>
  <c r="O32" i="2"/>
  <c r="N32" i="2"/>
  <c r="M32" i="2"/>
  <c r="L32" i="2"/>
  <c r="K32" i="2"/>
  <c r="J32" i="2"/>
  <c r="I32" i="2"/>
  <c r="H32" i="2"/>
  <c r="AC31" i="2"/>
  <c r="AB31" i="2"/>
  <c r="Y31" i="2"/>
  <c r="AA31" i="2" s="1"/>
  <c r="V31" i="2"/>
  <c r="T31" i="2"/>
  <c r="P31" i="2"/>
  <c r="O31" i="2"/>
  <c r="N31" i="2"/>
  <c r="M31" i="2"/>
  <c r="U31" i="2" s="1"/>
  <c r="L31" i="2"/>
  <c r="K31" i="2"/>
  <c r="J31" i="2"/>
  <c r="I31" i="2"/>
  <c r="H31" i="2"/>
  <c r="AC30" i="2"/>
  <c r="AD30" i="2" s="1"/>
  <c r="AB30" i="2"/>
  <c r="Y30" i="2"/>
  <c r="AA30" i="2" s="1"/>
  <c r="V30" i="2"/>
  <c r="T30" i="2"/>
  <c r="P30" i="2"/>
  <c r="O30" i="2"/>
  <c r="N30" i="2"/>
  <c r="M30" i="2"/>
  <c r="U30" i="2" s="1"/>
  <c r="L30" i="2"/>
  <c r="K30" i="2"/>
  <c r="J30" i="2"/>
  <c r="I30" i="2"/>
  <c r="H30" i="2"/>
  <c r="AC29" i="2"/>
  <c r="AD29" i="2" s="1"/>
  <c r="AB29" i="2"/>
  <c r="Y29" i="2"/>
  <c r="AA29" i="2" s="1"/>
  <c r="V29" i="2"/>
  <c r="T29" i="2"/>
  <c r="P29" i="2"/>
  <c r="O29" i="2"/>
  <c r="N29" i="2"/>
  <c r="M29" i="2"/>
  <c r="L29" i="2"/>
  <c r="K29" i="2"/>
  <c r="J29" i="2"/>
  <c r="I29" i="2"/>
  <c r="H29" i="2"/>
  <c r="AC28" i="2"/>
  <c r="AB28" i="2"/>
  <c r="Y28" i="2"/>
  <c r="AA28" i="2" s="1"/>
  <c r="V28" i="2"/>
  <c r="T28" i="2"/>
  <c r="P28" i="2"/>
  <c r="O28" i="2"/>
  <c r="N28" i="2"/>
  <c r="M28" i="2"/>
  <c r="U28" i="2" s="1"/>
  <c r="L28" i="2"/>
  <c r="K28" i="2"/>
  <c r="J28" i="2"/>
  <c r="I28" i="2"/>
  <c r="H28" i="2"/>
  <c r="AC27" i="2"/>
  <c r="AB27" i="2"/>
  <c r="Z27" i="2"/>
  <c r="Y27" i="2"/>
  <c r="AA27" i="2" s="1"/>
  <c r="V27" i="2"/>
  <c r="T27" i="2"/>
  <c r="P27" i="2"/>
  <c r="O27" i="2"/>
  <c r="N27" i="2"/>
  <c r="M27" i="2"/>
  <c r="U27" i="2" s="1"/>
  <c r="L27" i="2"/>
  <c r="K27" i="2"/>
  <c r="J27" i="2"/>
  <c r="I27" i="2"/>
  <c r="H27" i="2"/>
  <c r="AC26" i="2"/>
  <c r="AD26" i="2" s="1"/>
  <c r="AB26" i="2"/>
  <c r="Z26" i="2"/>
  <c r="Y26" i="2"/>
  <c r="AA26" i="2" s="1"/>
  <c r="V26" i="2"/>
  <c r="T26" i="2"/>
  <c r="P26" i="2"/>
  <c r="O26" i="2"/>
  <c r="N26" i="2"/>
  <c r="M26" i="2"/>
  <c r="U26" i="2" s="1"/>
  <c r="L26" i="2"/>
  <c r="K26" i="2"/>
  <c r="J26" i="2"/>
  <c r="I26" i="2"/>
  <c r="H26" i="2"/>
  <c r="AC25" i="2"/>
  <c r="AD25" i="2" s="1"/>
  <c r="AB25" i="2"/>
  <c r="Z25" i="2"/>
  <c r="Y25" i="2"/>
  <c r="AA25" i="2" s="1"/>
  <c r="V25" i="2"/>
  <c r="T25" i="2"/>
  <c r="P25" i="2"/>
  <c r="O25" i="2"/>
  <c r="N25" i="2"/>
  <c r="M25" i="2"/>
  <c r="L25" i="2"/>
  <c r="K25" i="2"/>
  <c r="J25" i="2"/>
  <c r="I25" i="2"/>
  <c r="H25" i="2"/>
  <c r="AC24" i="2"/>
  <c r="AB24" i="2"/>
  <c r="Z24" i="2"/>
  <c r="Y24" i="2"/>
  <c r="AA24" i="2" s="1"/>
  <c r="V24" i="2"/>
  <c r="T24" i="2"/>
  <c r="P24" i="2"/>
  <c r="O24" i="2"/>
  <c r="N24" i="2"/>
  <c r="M24" i="2"/>
  <c r="U24" i="2" s="1"/>
  <c r="L24" i="2"/>
  <c r="K24" i="2"/>
  <c r="J24" i="2"/>
  <c r="I24" i="2"/>
  <c r="H24" i="2"/>
  <c r="AC23" i="2"/>
  <c r="AB23" i="2"/>
  <c r="AD23" i="2" s="1"/>
  <c r="Y23" i="2"/>
  <c r="V23" i="2"/>
  <c r="T23" i="2"/>
  <c r="P23" i="2"/>
  <c r="O23" i="2"/>
  <c r="N23" i="2"/>
  <c r="M23" i="2"/>
  <c r="U23" i="2" s="1"/>
  <c r="L23" i="2"/>
  <c r="K23" i="2"/>
  <c r="J23" i="2"/>
  <c r="I23" i="2"/>
  <c r="H23" i="2"/>
  <c r="AD22" i="2"/>
  <c r="AC22" i="2"/>
  <c r="AB22" i="2"/>
  <c r="Y22" i="2"/>
  <c r="AA22" i="2" s="1"/>
  <c r="V22" i="2"/>
  <c r="U22" i="2"/>
  <c r="T22" i="2"/>
  <c r="P22" i="2"/>
  <c r="O22" i="2"/>
  <c r="W22" i="2" s="1"/>
  <c r="N22" i="2"/>
  <c r="M22" i="2"/>
  <c r="L22" i="2"/>
  <c r="K22" i="2"/>
  <c r="J22" i="2"/>
  <c r="I22" i="2"/>
  <c r="H22" i="2"/>
  <c r="AC21" i="2"/>
  <c r="AD21" i="2" s="1"/>
  <c r="AB21" i="2"/>
  <c r="Y21" i="2"/>
  <c r="AA21" i="2" s="1"/>
  <c r="V21" i="2"/>
  <c r="T21" i="2"/>
  <c r="P21" i="2"/>
  <c r="O21" i="2"/>
  <c r="N21" i="2"/>
  <c r="M21" i="2"/>
  <c r="L21" i="2"/>
  <c r="K21" i="2"/>
  <c r="J21" i="2"/>
  <c r="I21" i="2"/>
  <c r="H21" i="2"/>
  <c r="AC20" i="2"/>
  <c r="AB20" i="2"/>
  <c r="Y20" i="2"/>
  <c r="AA20" i="2" s="1"/>
  <c r="V20" i="2"/>
  <c r="T20" i="2"/>
  <c r="P20" i="2"/>
  <c r="O20" i="2"/>
  <c r="N20" i="2"/>
  <c r="M20" i="2"/>
  <c r="U20" i="2" s="1"/>
  <c r="L20" i="2"/>
  <c r="K20" i="2"/>
  <c r="J20" i="2"/>
  <c r="I20" i="2"/>
  <c r="H20" i="2"/>
  <c r="AC19" i="2"/>
  <c r="AB19" i="2"/>
  <c r="AD19" i="2" s="1"/>
  <c r="Y19" i="2"/>
  <c r="AA19" i="2" s="1"/>
  <c r="V19" i="2"/>
  <c r="T19" i="2"/>
  <c r="P19" i="2"/>
  <c r="O19" i="2"/>
  <c r="N19" i="2"/>
  <c r="M19" i="2"/>
  <c r="U19" i="2" s="1"/>
  <c r="L19" i="2"/>
  <c r="K19" i="2"/>
  <c r="J19" i="2"/>
  <c r="I19" i="2"/>
  <c r="H19" i="2"/>
  <c r="AD18" i="2"/>
  <c r="AC18" i="2"/>
  <c r="AB18" i="2"/>
  <c r="Y18" i="2"/>
  <c r="AA18" i="2" s="1"/>
  <c r="V18" i="2"/>
  <c r="T18" i="2"/>
  <c r="P18" i="2"/>
  <c r="O18" i="2"/>
  <c r="N18" i="2"/>
  <c r="W18" i="2" s="1"/>
  <c r="M18" i="2"/>
  <c r="U18" i="2" s="1"/>
  <c r="L18" i="2"/>
  <c r="K18" i="2"/>
  <c r="J18" i="2"/>
  <c r="I18" i="2"/>
  <c r="H18" i="2"/>
  <c r="AC17" i="2"/>
  <c r="AB17" i="2"/>
  <c r="AD17" i="2" s="1"/>
  <c r="Y17" i="2"/>
  <c r="AA17" i="2" s="1"/>
  <c r="V17" i="2"/>
  <c r="T17" i="2"/>
  <c r="P17" i="2"/>
  <c r="O17" i="2"/>
  <c r="N17" i="2"/>
  <c r="M17" i="2"/>
  <c r="L17" i="2"/>
  <c r="K17" i="2"/>
  <c r="J17" i="2"/>
  <c r="I17" i="2"/>
  <c r="H17" i="2"/>
  <c r="AD16" i="2"/>
  <c r="AC16" i="2"/>
  <c r="AB16" i="2"/>
  <c r="Y16" i="2"/>
  <c r="AA16" i="2" s="1"/>
  <c r="V16" i="2"/>
  <c r="T16" i="2"/>
  <c r="P16" i="2"/>
  <c r="O16" i="2"/>
  <c r="N16" i="2"/>
  <c r="M16" i="2"/>
  <c r="L16" i="2"/>
  <c r="K16" i="2"/>
  <c r="J16" i="2"/>
  <c r="I16" i="2"/>
  <c r="H16" i="2"/>
  <c r="AD15" i="2"/>
  <c r="AC15" i="2"/>
  <c r="AB15" i="2"/>
  <c r="Y15" i="2"/>
  <c r="AA15" i="2" s="1"/>
  <c r="V15" i="2"/>
  <c r="U15" i="2"/>
  <c r="T15" i="2"/>
  <c r="P15" i="2"/>
  <c r="O15" i="2"/>
  <c r="N15" i="2"/>
  <c r="M15" i="2"/>
  <c r="L15" i="2"/>
  <c r="K15" i="2"/>
  <c r="J15" i="2"/>
  <c r="I15" i="2"/>
  <c r="H15" i="2"/>
  <c r="AC14" i="2"/>
  <c r="AB14" i="2"/>
  <c r="Y14" i="2"/>
  <c r="AA14" i="2" s="1"/>
  <c r="V14" i="2"/>
  <c r="T14" i="2"/>
  <c r="P14" i="2"/>
  <c r="O14" i="2"/>
  <c r="N14" i="2"/>
  <c r="M14" i="2"/>
  <c r="U14" i="2" s="1"/>
  <c r="L14" i="2"/>
  <c r="K14" i="2"/>
  <c r="J14" i="2"/>
  <c r="I14" i="2"/>
  <c r="H14" i="2"/>
  <c r="AC13" i="2"/>
  <c r="AB13" i="2"/>
  <c r="AD13" i="2" s="1"/>
  <c r="Y13" i="2"/>
  <c r="AA13" i="2" s="1"/>
  <c r="V13" i="2"/>
  <c r="T13" i="2"/>
  <c r="P13" i="2"/>
  <c r="O13" i="2"/>
  <c r="N13" i="2"/>
  <c r="M13" i="2"/>
  <c r="U13" i="2" s="1"/>
  <c r="L13" i="2"/>
  <c r="K13" i="2"/>
  <c r="J13" i="2"/>
  <c r="I13" i="2"/>
  <c r="H13" i="2"/>
  <c r="AD12" i="2"/>
  <c r="AC12" i="2"/>
  <c r="AB12" i="2"/>
  <c r="Y12" i="2"/>
  <c r="AA12" i="2" s="1"/>
  <c r="V12" i="2"/>
  <c r="T12" i="2"/>
  <c r="P12" i="2"/>
  <c r="O12" i="2"/>
  <c r="N12" i="2"/>
  <c r="M12" i="2"/>
  <c r="U12" i="2" s="1"/>
  <c r="L12" i="2"/>
  <c r="K12" i="2"/>
  <c r="J12" i="2"/>
  <c r="I12" i="2"/>
  <c r="H12" i="2"/>
  <c r="AC11" i="2"/>
  <c r="AB11" i="2"/>
  <c r="Y11" i="2"/>
  <c r="V11" i="2"/>
  <c r="U11" i="2"/>
  <c r="T11" i="2"/>
  <c r="P11" i="2"/>
  <c r="O11" i="2"/>
  <c r="N11" i="2"/>
  <c r="M11" i="2"/>
  <c r="L11" i="2"/>
  <c r="K11" i="2"/>
  <c r="J11" i="2"/>
  <c r="I11" i="2"/>
  <c r="H11" i="2"/>
  <c r="AC10" i="2"/>
  <c r="AD10" i="2" s="1"/>
  <c r="AB10" i="2"/>
  <c r="Y10" i="2"/>
  <c r="V10" i="2"/>
  <c r="T10" i="2"/>
  <c r="P10" i="2"/>
  <c r="O10" i="2"/>
  <c r="N10" i="2"/>
  <c r="W10" i="2" s="1"/>
  <c r="M10" i="2"/>
  <c r="U10" i="2" s="1"/>
  <c r="L10" i="2"/>
  <c r="K10" i="2"/>
  <c r="J10" i="2"/>
  <c r="I10" i="2"/>
  <c r="Q10" i="2" s="1"/>
  <c r="R10" i="2" s="1"/>
  <c r="S10" i="2" s="1"/>
  <c r="H10" i="2"/>
  <c r="AC9" i="2"/>
  <c r="AB9" i="2"/>
  <c r="AD9" i="2" s="1"/>
  <c r="Y9" i="2"/>
  <c r="V9" i="2"/>
  <c r="T9" i="2"/>
  <c r="P9" i="2"/>
  <c r="O9" i="2"/>
  <c r="N9" i="2"/>
  <c r="M9" i="2"/>
  <c r="U9" i="2" s="1"/>
  <c r="L9" i="2"/>
  <c r="K9" i="2"/>
  <c r="J9" i="2"/>
  <c r="I9" i="2"/>
  <c r="Q9" i="2" s="1"/>
  <c r="R9" i="2" s="1"/>
  <c r="S9" i="2" s="1"/>
  <c r="H9" i="2"/>
  <c r="AC8" i="2"/>
  <c r="AB8" i="2"/>
  <c r="AD8" i="2" s="1"/>
  <c r="Y8" i="2"/>
  <c r="V8" i="2"/>
  <c r="T8" i="2"/>
  <c r="P8" i="2"/>
  <c r="O8" i="2"/>
  <c r="N8" i="2"/>
  <c r="M8" i="2"/>
  <c r="U8" i="2" s="1"/>
  <c r="L8" i="2"/>
  <c r="K8" i="2"/>
  <c r="J8" i="2"/>
  <c r="I8" i="2"/>
  <c r="H8" i="2"/>
  <c r="AC7" i="2"/>
  <c r="AB7" i="2"/>
  <c r="AD7" i="2" s="1"/>
  <c r="Y7" i="2"/>
  <c r="V7" i="2"/>
  <c r="T7" i="2"/>
  <c r="P7" i="2"/>
  <c r="O7" i="2"/>
  <c r="N7" i="2"/>
  <c r="W7" i="2" s="1"/>
  <c r="M7" i="2"/>
  <c r="L7" i="2"/>
  <c r="K7" i="2"/>
  <c r="J7" i="2"/>
  <c r="I7" i="2"/>
  <c r="H7" i="2"/>
  <c r="AC6" i="2"/>
  <c r="AD6" i="2" s="1"/>
  <c r="AB6" i="2"/>
  <c r="Y6" i="2"/>
  <c r="V6" i="2"/>
  <c r="W6" i="2" s="1"/>
  <c r="T6" i="2"/>
  <c r="P6" i="2"/>
  <c r="O6" i="2"/>
  <c r="N6" i="2"/>
  <c r="M6" i="2"/>
  <c r="U6" i="2" s="1"/>
  <c r="L6" i="2"/>
  <c r="K6" i="2"/>
  <c r="J6" i="2"/>
  <c r="I6" i="2"/>
  <c r="H6" i="2"/>
  <c r="AC5" i="2"/>
  <c r="AB5" i="2"/>
  <c r="AD5" i="2" s="1"/>
  <c r="Y5" i="2"/>
  <c r="V5" i="2"/>
  <c r="T5" i="2"/>
  <c r="P5" i="2"/>
  <c r="O5" i="2"/>
  <c r="N5" i="2"/>
  <c r="M5" i="2"/>
  <c r="U5" i="2" s="1"/>
  <c r="L5" i="2"/>
  <c r="K5" i="2"/>
  <c r="J5" i="2"/>
  <c r="I5" i="2"/>
  <c r="H5" i="2"/>
  <c r="AC4" i="2"/>
  <c r="AB4" i="2"/>
  <c r="AD4" i="2" s="1"/>
  <c r="Y4" i="2"/>
  <c r="V4" i="2"/>
  <c r="T4" i="2"/>
  <c r="P4" i="2"/>
  <c r="O4" i="2"/>
  <c r="N4" i="2"/>
  <c r="M4" i="2"/>
  <c r="U4" i="2" s="1"/>
  <c r="L4" i="2"/>
  <c r="K4" i="2"/>
  <c r="J4" i="2"/>
  <c r="I4" i="2"/>
  <c r="H4" i="2"/>
  <c r="AC31" i="1"/>
  <c r="AB31" i="1"/>
  <c r="AD31" i="1" s="1"/>
  <c r="Y31" i="1"/>
  <c r="V31" i="1"/>
  <c r="T31" i="1"/>
  <c r="P31" i="1"/>
  <c r="O31" i="1"/>
  <c r="N31" i="1"/>
  <c r="M31" i="1"/>
  <c r="L31" i="1"/>
  <c r="K31" i="1"/>
  <c r="J31" i="1"/>
  <c r="I31" i="1"/>
  <c r="H31" i="1"/>
  <c r="AC30" i="1"/>
  <c r="AB30" i="1"/>
  <c r="AD30" i="1" s="1"/>
  <c r="Y30" i="1"/>
  <c r="V30" i="1"/>
  <c r="T30" i="1"/>
  <c r="P30" i="1"/>
  <c r="O30" i="1"/>
  <c r="N30" i="1"/>
  <c r="M30" i="1"/>
  <c r="L30" i="1"/>
  <c r="K30" i="1"/>
  <c r="J30" i="1"/>
  <c r="I30" i="1"/>
  <c r="H30" i="1"/>
  <c r="AD29" i="1"/>
  <c r="AC29" i="1"/>
  <c r="AB29" i="1"/>
  <c r="Y29" i="1"/>
  <c r="V29" i="1"/>
  <c r="T29" i="1"/>
  <c r="P29" i="1"/>
  <c r="O29" i="1"/>
  <c r="N29" i="1"/>
  <c r="W29" i="1" s="1"/>
  <c r="M29" i="1"/>
  <c r="L29" i="1"/>
  <c r="K29" i="1"/>
  <c r="J29" i="1"/>
  <c r="I29" i="1"/>
  <c r="H29" i="1"/>
  <c r="AC28" i="1"/>
  <c r="AD28" i="1" s="1"/>
  <c r="AB28" i="1"/>
  <c r="Y28" i="1"/>
  <c r="V28" i="1"/>
  <c r="T28" i="1"/>
  <c r="P28" i="1"/>
  <c r="O28" i="1"/>
  <c r="N28" i="1"/>
  <c r="M28" i="1"/>
  <c r="L28" i="1"/>
  <c r="K28" i="1"/>
  <c r="J28" i="1"/>
  <c r="I28" i="1"/>
  <c r="H28" i="1"/>
  <c r="AD27" i="1"/>
  <c r="AC27" i="1"/>
  <c r="AB27" i="1"/>
  <c r="Y27" i="1"/>
  <c r="V27" i="1"/>
  <c r="T27" i="1"/>
  <c r="P27" i="1"/>
  <c r="O27" i="1"/>
  <c r="N27" i="1"/>
  <c r="W27" i="1" s="1"/>
  <c r="M27" i="1"/>
  <c r="L27" i="1"/>
  <c r="K27" i="1"/>
  <c r="J27" i="1"/>
  <c r="I27" i="1"/>
  <c r="H27" i="1"/>
  <c r="AC26" i="1"/>
  <c r="AB26" i="1"/>
  <c r="AD26" i="1" s="1"/>
  <c r="Y26" i="1"/>
  <c r="V26" i="1"/>
  <c r="T26" i="1"/>
  <c r="P26" i="1"/>
  <c r="O26" i="1"/>
  <c r="N26" i="1"/>
  <c r="W26" i="1" s="1"/>
  <c r="M26" i="1"/>
  <c r="L26" i="1"/>
  <c r="K26" i="1"/>
  <c r="J26" i="1"/>
  <c r="I26" i="1"/>
  <c r="H26" i="1"/>
  <c r="AC25" i="1"/>
  <c r="AB25" i="1"/>
  <c r="AD25" i="1" s="1"/>
  <c r="Y25" i="1"/>
  <c r="V25" i="1"/>
  <c r="T25" i="1"/>
  <c r="P25" i="1"/>
  <c r="O25" i="1"/>
  <c r="N25" i="1"/>
  <c r="M25" i="1"/>
  <c r="U25" i="1" s="1"/>
  <c r="L25" i="1"/>
  <c r="K25" i="1"/>
  <c r="J25" i="1"/>
  <c r="I25" i="1"/>
  <c r="H25" i="1"/>
  <c r="AD24" i="1"/>
  <c r="AC24" i="1"/>
  <c r="AB24" i="1"/>
  <c r="Y24" i="1"/>
  <c r="V24" i="1"/>
  <c r="T24" i="1"/>
  <c r="P24" i="1"/>
  <c r="O24" i="1"/>
  <c r="N24" i="1"/>
  <c r="M24" i="1"/>
  <c r="U24" i="1" s="1"/>
  <c r="L24" i="1"/>
  <c r="K24" i="1"/>
  <c r="J24" i="1"/>
  <c r="I24" i="1"/>
  <c r="H24" i="1"/>
  <c r="AD23" i="1"/>
  <c r="AC23" i="1"/>
  <c r="AB23" i="1"/>
  <c r="Y23" i="1"/>
  <c r="V23" i="1"/>
  <c r="T23" i="1"/>
  <c r="P23" i="1"/>
  <c r="O23" i="1"/>
  <c r="N23" i="1"/>
  <c r="M23" i="1"/>
  <c r="U23" i="1" s="1"/>
  <c r="L23" i="1"/>
  <c r="K23" i="1"/>
  <c r="J23" i="1"/>
  <c r="I23" i="1"/>
  <c r="H23" i="1"/>
  <c r="AC22" i="1"/>
  <c r="AD22" i="1" s="1"/>
  <c r="AB22" i="1"/>
  <c r="Y22" i="1"/>
  <c r="V22" i="1"/>
  <c r="T22" i="1"/>
  <c r="P22" i="1"/>
  <c r="O22" i="1"/>
  <c r="N22" i="1"/>
  <c r="W22" i="1" s="1"/>
  <c r="M22" i="1"/>
  <c r="U22" i="1" s="1"/>
  <c r="X22" i="1" s="1"/>
  <c r="L22" i="1"/>
  <c r="K22" i="1"/>
  <c r="J22" i="1"/>
  <c r="I22" i="1"/>
  <c r="H22" i="1"/>
  <c r="AC21" i="1"/>
  <c r="AB21" i="1"/>
  <c r="Y21" i="1"/>
  <c r="V21" i="1"/>
  <c r="T21" i="1"/>
  <c r="P21" i="1"/>
  <c r="O21" i="1"/>
  <c r="N21" i="1"/>
  <c r="M21" i="1"/>
  <c r="U21" i="1" s="1"/>
  <c r="L21" i="1"/>
  <c r="K21" i="1"/>
  <c r="J21" i="1"/>
  <c r="I21" i="1"/>
  <c r="H21" i="1"/>
  <c r="AD20" i="1"/>
  <c r="AC20" i="1"/>
  <c r="AB20" i="1"/>
  <c r="Y20" i="1"/>
  <c r="V20" i="1"/>
  <c r="T20" i="1"/>
  <c r="P20" i="1"/>
  <c r="O20" i="1"/>
  <c r="W20" i="1" s="1"/>
  <c r="N20" i="1"/>
  <c r="M20" i="1"/>
  <c r="U20" i="1" s="1"/>
  <c r="L20" i="1"/>
  <c r="K20" i="1"/>
  <c r="J20" i="1"/>
  <c r="I20" i="1"/>
  <c r="H20" i="1"/>
  <c r="AC19" i="1"/>
  <c r="AB19" i="1"/>
  <c r="Y19" i="1"/>
  <c r="V19" i="1"/>
  <c r="T19" i="1"/>
  <c r="P19" i="1"/>
  <c r="O19" i="1"/>
  <c r="N19" i="1"/>
  <c r="M19" i="1"/>
  <c r="U19" i="1" s="1"/>
  <c r="L19" i="1"/>
  <c r="K19" i="1"/>
  <c r="J19" i="1"/>
  <c r="I19" i="1"/>
  <c r="Q19" i="1" s="1"/>
  <c r="R19" i="1" s="1"/>
  <c r="S19" i="1" s="1"/>
  <c r="H19" i="1"/>
  <c r="AC18" i="1"/>
  <c r="AB18" i="1"/>
  <c r="AD18" i="1" s="1"/>
  <c r="Y18" i="1"/>
  <c r="V18" i="1"/>
  <c r="T18" i="1"/>
  <c r="P18" i="1"/>
  <c r="O18" i="1"/>
  <c r="N18" i="1"/>
  <c r="W18" i="1" s="1"/>
  <c r="M18" i="1"/>
  <c r="U18" i="1" s="1"/>
  <c r="L18" i="1"/>
  <c r="K18" i="1"/>
  <c r="J18" i="1"/>
  <c r="I18" i="1"/>
  <c r="H18" i="1"/>
  <c r="Q18" i="1" s="1"/>
  <c r="R18" i="1" s="1"/>
  <c r="S18" i="1" s="1"/>
  <c r="AC17" i="1"/>
  <c r="AB17" i="1"/>
  <c r="AD17" i="1" s="1"/>
  <c r="Y17" i="1"/>
  <c r="V17" i="1"/>
  <c r="T17" i="1"/>
  <c r="P17" i="1"/>
  <c r="O17" i="1"/>
  <c r="N17" i="1"/>
  <c r="M17" i="1"/>
  <c r="U17" i="1" s="1"/>
  <c r="L17" i="1"/>
  <c r="K17" i="1"/>
  <c r="J17" i="1"/>
  <c r="I17" i="1"/>
  <c r="H17" i="1"/>
  <c r="AC16" i="1"/>
  <c r="AB16" i="1"/>
  <c r="AD16" i="1" s="1"/>
  <c r="Y16" i="1"/>
  <c r="V16" i="1"/>
  <c r="W16" i="1" s="1"/>
  <c r="T16" i="1"/>
  <c r="P16" i="1"/>
  <c r="O16" i="1"/>
  <c r="N16" i="1"/>
  <c r="M16" i="1"/>
  <c r="U16" i="1" s="1"/>
  <c r="L16" i="1"/>
  <c r="K16" i="1"/>
  <c r="J16" i="1"/>
  <c r="I16" i="1"/>
  <c r="H16" i="1"/>
  <c r="AC15" i="1"/>
  <c r="AB15" i="1"/>
  <c r="AD15" i="1" s="1"/>
  <c r="Y15" i="1"/>
  <c r="V15" i="1"/>
  <c r="T15" i="1"/>
  <c r="P15" i="1"/>
  <c r="O15" i="1"/>
  <c r="N15" i="1"/>
  <c r="M15" i="1"/>
  <c r="U15" i="1" s="1"/>
  <c r="L15" i="1"/>
  <c r="K15" i="1"/>
  <c r="J15" i="1"/>
  <c r="I15" i="1"/>
  <c r="H15" i="1"/>
  <c r="AC14" i="1"/>
  <c r="AB14" i="1"/>
  <c r="Y14" i="1"/>
  <c r="V14" i="1"/>
  <c r="W14" i="1" s="1"/>
  <c r="T14" i="1"/>
  <c r="P14" i="1"/>
  <c r="O14" i="1"/>
  <c r="N14" i="1"/>
  <c r="M14" i="1"/>
  <c r="U14" i="1" s="1"/>
  <c r="L14" i="1"/>
  <c r="K14" i="1"/>
  <c r="J14" i="1"/>
  <c r="I14" i="1"/>
  <c r="H14" i="1"/>
  <c r="AC13" i="1"/>
  <c r="AB13" i="1"/>
  <c r="AD13" i="1" s="1"/>
  <c r="Y13" i="1"/>
  <c r="V13" i="1"/>
  <c r="T13" i="1"/>
  <c r="P13" i="1"/>
  <c r="O13" i="1"/>
  <c r="N13" i="1"/>
  <c r="M13" i="1"/>
  <c r="U13" i="1" s="1"/>
  <c r="L13" i="1"/>
  <c r="K13" i="1"/>
  <c r="J13" i="1"/>
  <c r="I13" i="1"/>
  <c r="H13" i="1"/>
  <c r="Q13" i="1" s="1"/>
  <c r="R13" i="1" s="1"/>
  <c r="S13" i="1" s="1"/>
  <c r="AC12" i="1"/>
  <c r="AB12" i="1"/>
  <c r="Y12" i="1"/>
  <c r="V12" i="1"/>
  <c r="T12" i="1"/>
  <c r="P12" i="1"/>
  <c r="O12" i="1"/>
  <c r="N12" i="1"/>
  <c r="M12" i="1"/>
  <c r="U12" i="1" s="1"/>
  <c r="L12" i="1"/>
  <c r="K12" i="1"/>
  <c r="J12" i="1"/>
  <c r="I12" i="1"/>
  <c r="H12" i="1"/>
  <c r="AC11" i="1"/>
  <c r="AB11" i="1"/>
  <c r="AD11" i="1" s="1"/>
  <c r="Y11" i="1"/>
  <c r="V11" i="1"/>
  <c r="T11" i="1"/>
  <c r="P11" i="1"/>
  <c r="O11" i="1"/>
  <c r="N11" i="1"/>
  <c r="M11" i="1"/>
  <c r="U11" i="1" s="1"/>
  <c r="L11" i="1"/>
  <c r="K11" i="1"/>
  <c r="J11" i="1"/>
  <c r="I11" i="1"/>
  <c r="H11" i="1"/>
  <c r="Q11" i="1" s="1"/>
  <c r="R11" i="1" s="1"/>
  <c r="S11" i="1" s="1"/>
  <c r="AC10" i="1"/>
  <c r="AB10" i="1"/>
  <c r="Y10" i="1"/>
  <c r="AA10" i="1" s="1"/>
  <c r="V10" i="1"/>
  <c r="T10" i="1"/>
  <c r="P10" i="1"/>
  <c r="O10" i="1"/>
  <c r="N10" i="1"/>
  <c r="W10" i="1" s="1"/>
  <c r="M10" i="1"/>
  <c r="L10" i="1"/>
  <c r="K10" i="1"/>
  <c r="J10" i="1"/>
  <c r="I10" i="1"/>
  <c r="H10" i="1"/>
  <c r="AC9" i="1"/>
  <c r="AB9" i="1"/>
  <c r="AD9" i="1" s="1"/>
  <c r="Y9" i="1"/>
  <c r="AA9" i="1" s="1"/>
  <c r="V9" i="1"/>
  <c r="T9" i="1"/>
  <c r="P9" i="1"/>
  <c r="O9" i="1"/>
  <c r="N9" i="1"/>
  <c r="M9" i="1"/>
  <c r="U9" i="1" s="1"/>
  <c r="L9" i="1"/>
  <c r="K9" i="1"/>
  <c r="J9" i="1"/>
  <c r="I9" i="1"/>
  <c r="H9" i="1"/>
  <c r="AC8" i="1"/>
  <c r="AB8" i="1"/>
  <c r="Y8" i="1"/>
  <c r="AA8" i="1" s="1"/>
  <c r="V8" i="1"/>
  <c r="T8" i="1"/>
  <c r="P8" i="1"/>
  <c r="O8" i="1"/>
  <c r="N8" i="1"/>
  <c r="M8" i="1"/>
  <c r="L8" i="1"/>
  <c r="K8" i="1"/>
  <c r="J8" i="1"/>
  <c r="I8" i="1"/>
  <c r="H8" i="1"/>
  <c r="AD7" i="1"/>
  <c r="AC7" i="1"/>
  <c r="AB7" i="1"/>
  <c r="Y7" i="1"/>
  <c r="AA7" i="1" s="1"/>
  <c r="V7" i="1"/>
  <c r="U7" i="1"/>
  <c r="T7" i="1"/>
  <c r="P7" i="1"/>
  <c r="O7" i="1"/>
  <c r="N7" i="1"/>
  <c r="M7" i="1"/>
  <c r="L7" i="1"/>
  <c r="K7" i="1"/>
  <c r="J7" i="1"/>
  <c r="I7" i="1"/>
  <c r="H7" i="1"/>
  <c r="AC6" i="1"/>
  <c r="AB6" i="1"/>
  <c r="Y6" i="1"/>
  <c r="AA6" i="1" s="1"/>
  <c r="V6" i="1"/>
  <c r="T6" i="1"/>
  <c r="P6" i="1"/>
  <c r="O6" i="1"/>
  <c r="N6" i="1"/>
  <c r="W6" i="1" s="1"/>
  <c r="M6" i="1"/>
  <c r="L6" i="1"/>
  <c r="K6" i="1"/>
  <c r="J6" i="1"/>
  <c r="I6" i="1"/>
  <c r="H6" i="1"/>
  <c r="Q6" i="1" s="1"/>
  <c r="R6" i="1" s="1"/>
  <c r="S6" i="1" s="1"/>
  <c r="AC5" i="1"/>
  <c r="AB5" i="1"/>
  <c r="AD5" i="1" s="1"/>
  <c r="Y5" i="1"/>
  <c r="AA5" i="1" s="1"/>
  <c r="V5" i="1"/>
  <c r="T5" i="1"/>
  <c r="P5" i="1"/>
  <c r="O5" i="1"/>
  <c r="N5" i="1"/>
  <c r="M5" i="1"/>
  <c r="U5" i="1" s="1"/>
  <c r="L5" i="1"/>
  <c r="K5" i="1"/>
  <c r="J5" i="1"/>
  <c r="I5" i="1"/>
  <c r="H5" i="1"/>
  <c r="Q5" i="1" s="1"/>
  <c r="R5" i="1" s="1"/>
  <c r="S5" i="1" s="1"/>
  <c r="AC4" i="1"/>
  <c r="AB4" i="1"/>
  <c r="Y4" i="1"/>
  <c r="AA4" i="1" s="1"/>
  <c r="V4" i="1"/>
  <c r="T4" i="1"/>
  <c r="P4" i="1"/>
  <c r="O4" i="1"/>
  <c r="N4" i="1"/>
  <c r="W4" i="1" s="1"/>
  <c r="M4" i="1"/>
  <c r="L4" i="1"/>
  <c r="K4" i="1"/>
  <c r="J4" i="1"/>
  <c r="I4" i="1"/>
  <c r="H4" i="1"/>
  <c r="C28" i="6"/>
  <c r="Q3" i="4" l="1"/>
  <c r="N12" i="4"/>
  <c r="M12" i="4"/>
  <c r="N13" i="4"/>
  <c r="M13" i="4"/>
  <c r="Q30" i="4"/>
  <c r="K48" i="4"/>
  <c r="Q50" i="4"/>
  <c r="J52" i="4"/>
  <c r="J54" i="4"/>
  <c r="M62" i="4"/>
  <c r="K63" i="4"/>
  <c r="M64" i="4"/>
  <c r="J65" i="4"/>
  <c r="Q68" i="4"/>
  <c r="M96" i="4"/>
  <c r="N143" i="4"/>
  <c r="K144" i="4"/>
  <c r="Q144" i="4"/>
  <c r="N148" i="4"/>
  <c r="K154" i="4"/>
  <c r="M154" i="4"/>
  <c r="Q155" i="4"/>
  <c r="Q166" i="4"/>
  <c r="J169" i="4"/>
  <c r="J173" i="4"/>
  <c r="M173" i="4"/>
  <c r="Q176" i="4"/>
  <c r="R176" i="4" s="1"/>
  <c r="J230" i="4"/>
  <c r="K234" i="4"/>
  <c r="K4" i="4"/>
  <c r="Q5" i="4"/>
  <c r="Q6" i="4"/>
  <c r="Q9" i="4"/>
  <c r="Q10" i="4"/>
  <c r="J14" i="4"/>
  <c r="J20" i="4"/>
  <c r="Q22" i="4"/>
  <c r="K36" i="4"/>
  <c r="M36" i="4"/>
  <c r="R36" i="4" s="1"/>
  <c r="Q37" i="4"/>
  <c r="Q41" i="4"/>
  <c r="Q42" i="4"/>
  <c r="J45" i="4"/>
  <c r="M46" i="4"/>
  <c r="Q52" i="4"/>
  <c r="Q55" i="4"/>
  <c r="Q61" i="4"/>
  <c r="K70" i="4"/>
  <c r="R70" i="4" s="1"/>
  <c r="Q71" i="4"/>
  <c r="Q72" i="4"/>
  <c r="Q73" i="4"/>
  <c r="K76" i="4"/>
  <c r="M85" i="4"/>
  <c r="K86" i="4"/>
  <c r="M86" i="4"/>
  <c r="K90" i="4"/>
  <c r="K92" i="4"/>
  <c r="M93" i="4"/>
  <c r="J94" i="4"/>
  <c r="K103" i="4"/>
  <c r="N122" i="4"/>
  <c r="J127" i="4"/>
  <c r="J129" i="4"/>
  <c r="Q130" i="4"/>
  <c r="K134" i="4"/>
  <c r="K137" i="4"/>
  <c r="J159" i="4"/>
  <c r="J166" i="4"/>
  <c r="J168" i="4"/>
  <c r="N171" i="4"/>
  <c r="Q172" i="4"/>
  <c r="J181" i="4"/>
  <c r="Q182" i="4"/>
  <c r="M186" i="4"/>
  <c r="Q187" i="4"/>
  <c r="Q188" i="4"/>
  <c r="K194" i="4"/>
  <c r="N200" i="4"/>
  <c r="M201" i="4"/>
  <c r="Q202" i="4"/>
  <c r="Q203" i="4"/>
  <c r="M208" i="4"/>
  <c r="K212" i="4"/>
  <c r="Q216" i="4"/>
  <c r="M221" i="4"/>
  <c r="K222" i="4"/>
  <c r="Q225" i="4"/>
  <c r="R225" i="4" s="1"/>
  <c r="Q228" i="4"/>
  <c r="Q229" i="4"/>
  <c r="Q233" i="4"/>
  <c r="Q241" i="4"/>
  <c r="M246" i="4"/>
  <c r="Q251" i="4"/>
  <c r="Q252" i="4"/>
  <c r="Q253" i="4"/>
  <c r="Q257" i="4"/>
  <c r="K259" i="4"/>
  <c r="J17" i="4"/>
  <c r="J19" i="4"/>
  <c r="K20" i="4"/>
  <c r="J27" i="4"/>
  <c r="K30" i="4"/>
  <c r="Q35" i="4"/>
  <c r="K44" i="4"/>
  <c r="Q47" i="4"/>
  <c r="J50" i="4"/>
  <c r="K54" i="4"/>
  <c r="R54" i="4" s="1"/>
  <c r="K56" i="4"/>
  <c r="J59" i="4"/>
  <c r="Q60" i="4"/>
  <c r="J68" i="4"/>
  <c r="K72" i="4"/>
  <c r="Q75" i="4"/>
  <c r="K87" i="4"/>
  <c r="K89" i="4"/>
  <c r="N91" i="4"/>
  <c r="Q92" i="4"/>
  <c r="K94" i="4"/>
  <c r="Q96" i="4"/>
  <c r="Q97" i="4"/>
  <c r="J99" i="4"/>
  <c r="Q102" i="4"/>
  <c r="K106" i="4"/>
  <c r="K108" i="4"/>
  <c r="J109" i="4"/>
  <c r="J110" i="4"/>
  <c r="K116" i="4"/>
  <c r="Q116" i="4"/>
  <c r="Q122" i="4"/>
  <c r="Q123" i="4"/>
  <c r="N127" i="4"/>
  <c r="K128" i="4"/>
  <c r="R128" i="4" s="1"/>
  <c r="M128" i="4"/>
  <c r="K129" i="4"/>
  <c r="J133" i="4"/>
  <c r="K140" i="4"/>
  <c r="Q143" i="4"/>
  <c r="J147" i="4"/>
  <c r="Q147" i="4"/>
  <c r="N151" i="4"/>
  <c r="Q152" i="4"/>
  <c r="Q154" i="4"/>
  <c r="Q170" i="4"/>
  <c r="J171" i="4"/>
  <c r="Q171" i="4"/>
  <c r="J198" i="4"/>
  <c r="K214" i="4"/>
  <c r="J215" i="4"/>
  <c r="Q246" i="4"/>
  <c r="Q19" i="4"/>
  <c r="J33" i="4"/>
  <c r="J35" i="4"/>
  <c r="J43" i="4"/>
  <c r="K73" i="4"/>
  <c r="Q74" i="4"/>
  <c r="J81" i="4"/>
  <c r="Q90" i="4"/>
  <c r="K105" i="4"/>
  <c r="Q108" i="4"/>
  <c r="J113" i="4"/>
  <c r="J183" i="4"/>
  <c r="K188" i="4"/>
  <c r="N192" i="4"/>
  <c r="K198" i="4"/>
  <c r="Q201" i="4"/>
  <c r="K204" i="4"/>
  <c r="M215" i="4"/>
  <c r="Q219" i="4"/>
  <c r="K225" i="4"/>
  <c r="K226" i="4"/>
  <c r="K227" i="4"/>
  <c r="K230" i="4"/>
  <c r="N235" i="4"/>
  <c r="Q238" i="4"/>
  <c r="Q244" i="4"/>
  <c r="R244" i="4" s="1"/>
  <c r="K253" i="4"/>
  <c r="Q254" i="4"/>
  <c r="Q258" i="4"/>
  <c r="J4" i="4"/>
  <c r="K14" i="4"/>
  <c r="J9" i="4"/>
  <c r="K12" i="4"/>
  <c r="Q12" i="4"/>
  <c r="N15" i="4"/>
  <c r="N16" i="4"/>
  <c r="K19" i="4"/>
  <c r="M20" i="4"/>
  <c r="R20" i="4" s="1"/>
  <c r="M21" i="4"/>
  <c r="J22" i="4"/>
  <c r="K22" i="4"/>
  <c r="K24" i="4"/>
  <c r="R24" i="4" s="1"/>
  <c r="J25" i="4"/>
  <c r="M27" i="4"/>
  <c r="N31" i="4"/>
  <c r="N32" i="4"/>
  <c r="K34" i="4"/>
  <c r="N34" i="4"/>
  <c r="M34" i="4"/>
  <c r="J41" i="4"/>
  <c r="K2" i="4"/>
  <c r="J2" i="4"/>
  <c r="M5" i="4"/>
  <c r="N7" i="4"/>
  <c r="N8" i="4"/>
  <c r="Q11" i="4"/>
  <c r="Q13" i="4"/>
  <c r="Q15" i="4"/>
  <c r="K17" i="4"/>
  <c r="Q18" i="4"/>
  <c r="M19" i="4"/>
  <c r="N23" i="4"/>
  <c r="N24" i="4"/>
  <c r="Q26" i="4"/>
  <c r="K28" i="4"/>
  <c r="J28" i="4"/>
  <c r="J38" i="4"/>
  <c r="K38" i="4"/>
  <c r="Q7" i="4"/>
  <c r="Q8" i="4"/>
  <c r="Q23" i="4"/>
  <c r="K25" i="4"/>
  <c r="Q25" i="4"/>
  <c r="K50" i="4"/>
  <c r="R50" i="4" s="1"/>
  <c r="K113" i="4"/>
  <c r="K159" i="4"/>
  <c r="J44" i="4"/>
  <c r="K45" i="4"/>
  <c r="M55" i="4"/>
  <c r="R55" i="4" s="1"/>
  <c r="Q57" i="4"/>
  <c r="J61" i="4"/>
  <c r="J63" i="4"/>
  <c r="N66" i="4"/>
  <c r="K67" i="4"/>
  <c r="K68" i="4"/>
  <c r="N73" i="4"/>
  <c r="J79" i="4"/>
  <c r="Q79" i="4"/>
  <c r="K81" i="4"/>
  <c r="N81" i="4"/>
  <c r="J87" i="4"/>
  <c r="Q87" i="4"/>
  <c r="N89" i="4"/>
  <c r="Q91" i="4"/>
  <c r="J92" i="4"/>
  <c r="M94" i="4"/>
  <c r="R94" i="4" s="1"/>
  <c r="M95" i="4"/>
  <c r="N97" i="4"/>
  <c r="R97" i="4" s="1"/>
  <c r="N98" i="4"/>
  <c r="N105" i="4"/>
  <c r="R105" i="4" s="1"/>
  <c r="Q107" i="4"/>
  <c r="K117" i="4"/>
  <c r="N117" i="4"/>
  <c r="M118" i="4"/>
  <c r="K122" i="4"/>
  <c r="R122" i="4" s="1"/>
  <c r="J122" i="4"/>
  <c r="M123" i="4"/>
  <c r="K130" i="4"/>
  <c r="N131" i="4"/>
  <c r="J134" i="4"/>
  <c r="M136" i="4"/>
  <c r="Q137" i="4"/>
  <c r="M142" i="4"/>
  <c r="K147" i="4"/>
  <c r="J149" i="4"/>
  <c r="M149" i="4"/>
  <c r="N149" i="4"/>
  <c r="Q27" i="4"/>
  <c r="Q28" i="4"/>
  <c r="J30" i="4"/>
  <c r="Q31" i="4"/>
  <c r="K33" i="4"/>
  <c r="K35" i="4"/>
  <c r="Q36" i="4"/>
  <c r="N39" i="4"/>
  <c r="N40" i="4"/>
  <c r="Q44" i="4"/>
  <c r="M45" i="4"/>
  <c r="M48" i="4"/>
  <c r="Q49" i="4"/>
  <c r="M50" i="4"/>
  <c r="Q56" i="4"/>
  <c r="J57" i="4"/>
  <c r="J58" i="4"/>
  <c r="Q62" i="4"/>
  <c r="Q63" i="4"/>
  <c r="Q67" i="4"/>
  <c r="M68" i="4"/>
  <c r="N71" i="4"/>
  <c r="M76" i="4"/>
  <c r="R76" i="4" s="1"/>
  <c r="J77" i="4"/>
  <c r="M77" i="4"/>
  <c r="J80" i="4"/>
  <c r="M82" i="4"/>
  <c r="J83" i="4"/>
  <c r="K84" i="4"/>
  <c r="M84" i="4"/>
  <c r="M90" i="4"/>
  <c r="Q98" i="4"/>
  <c r="M100" i="4"/>
  <c r="K102" i="4"/>
  <c r="M102" i="4"/>
  <c r="M106" i="4"/>
  <c r="K110" i="4"/>
  <c r="M110" i="4"/>
  <c r="Q112" i="4"/>
  <c r="M114" i="4"/>
  <c r="Q115" i="4"/>
  <c r="M120" i="4"/>
  <c r="N121" i="4"/>
  <c r="K124" i="4"/>
  <c r="N125" i="4"/>
  <c r="J126" i="4"/>
  <c r="M126" i="4"/>
  <c r="Q127" i="4"/>
  <c r="N129" i="4"/>
  <c r="M130" i="4"/>
  <c r="K132" i="4"/>
  <c r="R132" i="4" s="1"/>
  <c r="M132" i="4"/>
  <c r="K136" i="4"/>
  <c r="K145" i="4"/>
  <c r="J145" i="4"/>
  <c r="Q34" i="4"/>
  <c r="Q39" i="4"/>
  <c r="K41" i="4"/>
  <c r="K52" i="4"/>
  <c r="K57" i="4"/>
  <c r="K65" i="4"/>
  <c r="K74" i="4"/>
  <c r="Q76" i="4"/>
  <c r="J78" i="4"/>
  <c r="K79" i="4"/>
  <c r="J93" i="4"/>
  <c r="J97" i="4"/>
  <c r="J101" i="4"/>
  <c r="J108" i="4"/>
  <c r="K115" i="4"/>
  <c r="J115" i="4"/>
  <c r="Q118" i="4"/>
  <c r="J119" i="4"/>
  <c r="Q125" i="4"/>
  <c r="Q129" i="4"/>
  <c r="Q135" i="4"/>
  <c r="Q140" i="4"/>
  <c r="Q142" i="4"/>
  <c r="N144" i="4"/>
  <c r="R144" i="4" s="1"/>
  <c r="M144" i="4"/>
  <c r="Q146" i="4"/>
  <c r="N152" i="4"/>
  <c r="M152" i="4"/>
  <c r="J188" i="4"/>
  <c r="J259" i="4"/>
  <c r="Q149" i="4"/>
  <c r="K150" i="4"/>
  <c r="Q151" i="4"/>
  <c r="Q161" i="4"/>
  <c r="Q162" i="4"/>
  <c r="J164" i="4"/>
  <c r="K164" i="4"/>
  <c r="K168" i="4"/>
  <c r="R168" i="4" s="1"/>
  <c r="Q169" i="4"/>
  <c r="M174" i="4"/>
  <c r="M176" i="4"/>
  <c r="J177" i="4"/>
  <c r="K177" i="4"/>
  <c r="Q177" i="4"/>
  <c r="J179" i="4"/>
  <c r="K179" i="4"/>
  <c r="Q181" i="4"/>
  <c r="K182" i="4"/>
  <c r="Q183" i="4"/>
  <c r="J191" i="4"/>
  <c r="Q192" i="4"/>
  <c r="N194" i="4"/>
  <c r="J195" i="4"/>
  <c r="Q197" i="4"/>
  <c r="M198" i="4"/>
  <c r="M199" i="4"/>
  <c r="Q200" i="4"/>
  <c r="J201" i="4"/>
  <c r="J203" i="4"/>
  <c r="J205" i="4"/>
  <c r="M205" i="4"/>
  <c r="J208" i="4"/>
  <c r="Q208" i="4"/>
  <c r="Q209" i="4"/>
  <c r="J211" i="4"/>
  <c r="J212" i="4"/>
  <c r="Q212" i="4"/>
  <c r="M213" i="4"/>
  <c r="K215" i="4"/>
  <c r="M224" i="4"/>
  <c r="N227" i="4"/>
  <c r="K228" i="4"/>
  <c r="R228" i="4" s="1"/>
  <c r="J228" i="4"/>
  <c r="M230" i="4"/>
  <c r="M231" i="4"/>
  <c r="M236" i="4"/>
  <c r="R236" i="4" s="1"/>
  <c r="J238" i="4"/>
  <c r="K238" i="4"/>
  <c r="M240" i="4"/>
  <c r="K243" i="4"/>
  <c r="J243" i="4"/>
  <c r="K244" i="4"/>
  <c r="Q245" i="4"/>
  <c r="M247" i="4"/>
  <c r="Q249" i="4"/>
  <c r="K251" i="4"/>
  <c r="J251" i="4"/>
  <c r="M254" i="4"/>
  <c r="R254" i="4" s="1"/>
  <c r="N255" i="4"/>
  <c r="M256" i="4"/>
  <c r="J258" i="4"/>
  <c r="K156" i="4"/>
  <c r="R156" i="4" s="1"/>
  <c r="J156" i="4"/>
  <c r="K161" i="4"/>
  <c r="J161" i="4"/>
  <c r="K169" i="4"/>
  <c r="K171" i="4"/>
  <c r="R171" i="4" s="1"/>
  <c r="K174" i="4"/>
  <c r="K176" i="4"/>
  <c r="K186" i="4"/>
  <c r="K200" i="4"/>
  <c r="R200" i="4" s="1"/>
  <c r="J206" i="4"/>
  <c r="J209" i="4"/>
  <c r="Q211" i="4"/>
  <c r="Q214" i="4"/>
  <c r="K220" i="4"/>
  <c r="J223" i="4"/>
  <c r="Q230" i="4"/>
  <c r="M232" i="4"/>
  <c r="K235" i="4"/>
  <c r="R235" i="4" s="1"/>
  <c r="J235" i="4"/>
  <c r="M237" i="4"/>
  <c r="K241" i="4"/>
  <c r="J242" i="4"/>
  <c r="K245" i="4"/>
  <c r="J246" i="4"/>
  <c r="K246" i="4"/>
  <c r="R246" i="4" s="1"/>
  <c r="M248" i="4"/>
  <c r="K250" i="4"/>
  <c r="J253" i="4"/>
  <c r="K257" i="4"/>
  <c r="K258" i="4"/>
  <c r="Q148" i="4"/>
  <c r="M150" i="4"/>
  <c r="K151" i="4"/>
  <c r="R151" i="4" s="1"/>
  <c r="N153" i="4"/>
  <c r="Q158" i="4"/>
  <c r="K162" i="4"/>
  <c r="R162" i="4" s="1"/>
  <c r="N162" i="4"/>
  <c r="J163" i="4"/>
  <c r="Q163" i="4"/>
  <c r="N164" i="4"/>
  <c r="K166" i="4"/>
  <c r="M169" i="4"/>
  <c r="K172" i="4"/>
  <c r="Q173" i="4"/>
  <c r="N177" i="4"/>
  <c r="Q178" i="4"/>
  <c r="Q179" i="4"/>
  <c r="Q180" i="4"/>
  <c r="N181" i="4"/>
  <c r="M182" i="4"/>
  <c r="K183" i="4"/>
  <c r="R183" i="4" s="1"/>
  <c r="Q186" i="4"/>
  <c r="K191" i="4"/>
  <c r="K193" i="4"/>
  <c r="J193" i="4"/>
  <c r="Q194" i="4"/>
  <c r="Q198" i="4"/>
  <c r="Q199" i="4"/>
  <c r="K201" i="4"/>
  <c r="K203" i="4"/>
  <c r="R203" i="4" s="1"/>
  <c r="K206" i="4"/>
  <c r="R206" i="4" s="1"/>
  <c r="Q207" i="4"/>
  <c r="K208" i="4"/>
  <c r="R208" i="4" s="1"/>
  <c r="N209" i="4"/>
  <c r="Q210" i="4"/>
  <c r="Q215" i="4"/>
  <c r="J221" i="4"/>
  <c r="K224" i="4"/>
  <c r="R224" i="4" s="1"/>
  <c r="J224" i="4"/>
  <c r="K229" i="4"/>
  <c r="R229" i="4" s="1"/>
  <c r="K233" i="4"/>
  <c r="J234" i="4"/>
  <c r="K236" i="4"/>
  <c r="J236" i="4"/>
  <c r="Q239" i="4"/>
  <c r="K242" i="4"/>
  <c r="Q242" i="4"/>
  <c r="Q243" i="4"/>
  <c r="M245" i="4"/>
  <c r="K249" i="4"/>
  <c r="Q250" i="4"/>
  <c r="N251" i="4"/>
  <c r="K252" i="4"/>
  <c r="R252" i="4" s="1"/>
  <c r="J254" i="4"/>
  <c r="K254" i="4"/>
  <c r="Q255" i="4"/>
  <c r="W4" i="2"/>
  <c r="W15" i="2"/>
  <c r="X15" i="2" s="1"/>
  <c r="W32" i="2"/>
  <c r="U43" i="2"/>
  <c r="W55" i="2"/>
  <c r="Z56" i="2"/>
  <c r="U64" i="2"/>
  <c r="W68" i="2"/>
  <c r="X68" i="2" s="1"/>
  <c r="Q71" i="2"/>
  <c r="R71" i="2" s="1"/>
  <c r="S71" i="2" s="1"/>
  <c r="AD71" i="2"/>
  <c r="W74" i="2"/>
  <c r="Q75" i="2"/>
  <c r="R75" i="2" s="1"/>
  <c r="S75" i="2" s="1"/>
  <c r="AE84" i="2"/>
  <c r="U85" i="2"/>
  <c r="X85" i="2" s="1"/>
  <c r="W92" i="2"/>
  <c r="Q8" i="2"/>
  <c r="R8" i="2" s="1"/>
  <c r="S8" i="2" s="1"/>
  <c r="Q13" i="2"/>
  <c r="R13" i="2" s="1"/>
  <c r="S13" i="2" s="1"/>
  <c r="W14" i="2"/>
  <c r="U17" i="2"/>
  <c r="W20" i="2"/>
  <c r="Z21" i="2"/>
  <c r="Q25" i="2"/>
  <c r="R25" i="2" s="1"/>
  <c r="S25" i="2" s="1"/>
  <c r="U25" i="2"/>
  <c r="Q28" i="2"/>
  <c r="R28" i="2" s="1"/>
  <c r="S28" i="2" s="1"/>
  <c r="Z28" i="2"/>
  <c r="Z29" i="2"/>
  <c r="Z30" i="2"/>
  <c r="Z31" i="2"/>
  <c r="U35" i="2"/>
  <c r="Q36" i="2"/>
  <c r="R36" i="2" s="1"/>
  <c r="S36" i="2" s="1"/>
  <c r="U36" i="2"/>
  <c r="Z40" i="2"/>
  <c r="AD42" i="2"/>
  <c r="W43" i="2"/>
  <c r="AD43" i="2"/>
  <c r="W44" i="2"/>
  <c r="X44" i="2" s="1"/>
  <c r="AE44" i="2" s="1"/>
  <c r="Z47" i="2"/>
  <c r="W49" i="2"/>
  <c r="W50" i="2"/>
  <c r="W51" i="2"/>
  <c r="AD51" i="2"/>
  <c r="X53" i="2"/>
  <c r="AD54" i="2"/>
  <c r="Q56" i="2"/>
  <c r="R56" i="2" s="1"/>
  <c r="S56" i="2" s="1"/>
  <c r="U56" i="2"/>
  <c r="AD56" i="2"/>
  <c r="W57" i="2"/>
  <c r="X57" i="2" s="1"/>
  <c r="AE57" i="2" s="1"/>
  <c r="W58" i="2"/>
  <c r="AD59" i="2"/>
  <c r="W60" i="2"/>
  <c r="AD60" i="2"/>
  <c r="W61" i="2"/>
  <c r="X61" i="2" s="1"/>
  <c r="AE61" i="2" s="1"/>
  <c r="W62" i="2"/>
  <c r="Q63" i="2"/>
  <c r="R63" i="2" s="1"/>
  <c r="S63" i="2" s="1"/>
  <c r="AD63" i="2"/>
  <c r="W64" i="2"/>
  <c r="X64" i="2" s="1"/>
  <c r="AE64" i="2" s="1"/>
  <c r="W67" i="2"/>
  <c r="Q70" i="2"/>
  <c r="R70" i="2" s="1"/>
  <c r="S70" i="2" s="1"/>
  <c r="W72" i="2"/>
  <c r="X75" i="2"/>
  <c r="W76" i="2"/>
  <c r="Q78" i="2"/>
  <c r="R78" i="2" s="1"/>
  <c r="S78" i="2" s="1"/>
  <c r="W82" i="2"/>
  <c r="Q83" i="2"/>
  <c r="R83" i="2" s="1"/>
  <c r="S83" i="2" s="1"/>
  <c r="W86" i="2"/>
  <c r="W89" i="2"/>
  <c r="Q91" i="2"/>
  <c r="R91" i="2" s="1"/>
  <c r="S91" i="2" s="1"/>
  <c r="Q93" i="2"/>
  <c r="R93" i="2" s="1"/>
  <c r="S93" i="2" s="1"/>
  <c r="X93" i="2" s="1"/>
  <c r="Q5" i="2"/>
  <c r="R5" i="2" s="1"/>
  <c r="S5" i="2" s="1"/>
  <c r="Q4" i="2"/>
  <c r="R4" i="2" s="1"/>
  <c r="S4" i="2" s="1"/>
  <c r="W5" i="2"/>
  <c r="X5" i="2" s="1"/>
  <c r="W9" i="2"/>
  <c r="Q6" i="2"/>
  <c r="R6" i="2" s="1"/>
  <c r="S6" i="2" s="1"/>
  <c r="X6" i="2"/>
  <c r="Q7" i="2"/>
  <c r="R7" i="2" s="1"/>
  <c r="S7" i="2" s="1"/>
  <c r="U7" i="2"/>
  <c r="W8" i="2"/>
  <c r="Q11" i="2"/>
  <c r="R11" i="2" s="1"/>
  <c r="S11" i="2" s="1"/>
  <c r="AD11" i="2"/>
  <c r="W13" i="2"/>
  <c r="X13" i="2" s="1"/>
  <c r="U16" i="2"/>
  <c r="W17" i="2"/>
  <c r="Q21" i="2"/>
  <c r="R21" i="2" s="1"/>
  <c r="S21" i="2" s="1"/>
  <c r="AD24" i="2"/>
  <c r="W25" i="2"/>
  <c r="W26" i="2"/>
  <c r="AD27" i="2"/>
  <c r="Q29" i="2"/>
  <c r="R29" i="2" s="1"/>
  <c r="S29" i="2" s="1"/>
  <c r="U29" i="2"/>
  <c r="Q32" i="2"/>
  <c r="R32" i="2" s="1"/>
  <c r="S32" i="2" s="1"/>
  <c r="AD34" i="2"/>
  <c r="W35" i="2"/>
  <c r="X35" i="2" s="1"/>
  <c r="AD35" i="2"/>
  <c r="W36" i="2"/>
  <c r="AD36" i="2"/>
  <c r="W37" i="2"/>
  <c r="AD37" i="2"/>
  <c r="W38" i="2"/>
  <c r="W39" i="2"/>
  <c r="W40" i="2"/>
  <c r="X40" i="2" s="1"/>
  <c r="Q41" i="2"/>
  <c r="R41" i="2" s="1"/>
  <c r="S41" i="2" s="1"/>
  <c r="AD44" i="2"/>
  <c r="AD46" i="2"/>
  <c r="Q48" i="2"/>
  <c r="R48" i="2" s="1"/>
  <c r="S48" i="2" s="1"/>
  <c r="X48" i="2" s="1"/>
  <c r="AE48" i="2" s="1"/>
  <c r="W54" i="2"/>
  <c r="AD55" i="2"/>
  <c r="X63" i="2"/>
  <c r="AE69" i="2"/>
  <c r="U69" i="2"/>
  <c r="X69" i="2" s="1"/>
  <c r="W75" i="2"/>
  <c r="W79" i="2"/>
  <c r="X79" i="2" s="1"/>
  <c r="W80" i="2"/>
  <c r="AD81" i="2"/>
  <c r="W84" i="2"/>
  <c r="X84" i="2" s="1"/>
  <c r="W88" i="2"/>
  <c r="W91" i="2"/>
  <c r="W11" i="2"/>
  <c r="W12" i="2"/>
  <c r="AD14" i="2"/>
  <c r="W16" i="2"/>
  <c r="W19" i="2"/>
  <c r="AD20" i="2"/>
  <c r="W21" i="2"/>
  <c r="W28" i="2"/>
  <c r="AD28" i="2"/>
  <c r="W29" i="2"/>
  <c r="W30" i="2"/>
  <c r="X30" i="2" s="1"/>
  <c r="W31" i="2"/>
  <c r="AD31" i="2"/>
  <c r="U33" i="2"/>
  <c r="W41" i="2"/>
  <c r="X41" i="2" s="1"/>
  <c r="AE41" i="2" s="1"/>
  <c r="AD47" i="2"/>
  <c r="W63" i="2"/>
  <c r="Z64" i="2"/>
  <c r="Q65" i="2"/>
  <c r="R65" i="2" s="1"/>
  <c r="S65" i="2" s="1"/>
  <c r="U65" i="2"/>
  <c r="W66" i="2"/>
  <c r="AD70" i="2"/>
  <c r="Q72" i="2"/>
  <c r="R72" i="2" s="1"/>
  <c r="S72" i="2" s="1"/>
  <c r="Z72" i="2"/>
  <c r="Q73" i="2"/>
  <c r="R73" i="2" s="1"/>
  <c r="S73" i="2" s="1"/>
  <c r="U73" i="2"/>
  <c r="X73" i="2" s="1"/>
  <c r="AD74" i="2"/>
  <c r="Q76" i="2"/>
  <c r="R76" i="2" s="1"/>
  <c r="S76" i="2" s="1"/>
  <c r="Z76" i="2"/>
  <c r="U77" i="2"/>
  <c r="X77" i="2" s="1"/>
  <c r="AD78" i="2"/>
  <c r="Q82" i="2"/>
  <c r="R82" i="2" s="1"/>
  <c r="S82" i="2" s="1"/>
  <c r="Z85" i="2"/>
  <c r="U6" i="1"/>
  <c r="X6" i="1" s="1"/>
  <c r="W7" i="1"/>
  <c r="W12" i="1"/>
  <c r="X16" i="1"/>
  <c r="W17" i="1"/>
  <c r="W23" i="1"/>
  <c r="U26" i="1"/>
  <c r="X26" i="1" s="1"/>
  <c r="Q30" i="1"/>
  <c r="R30" i="1" s="1"/>
  <c r="S30" i="1" s="1"/>
  <c r="U30" i="1"/>
  <c r="W31" i="1"/>
  <c r="Q7" i="1"/>
  <c r="R7" i="1" s="1"/>
  <c r="S7" i="1" s="1"/>
  <c r="Q8" i="1"/>
  <c r="R8" i="1" s="1"/>
  <c r="S8" i="1" s="1"/>
  <c r="AD8" i="1"/>
  <c r="X18" i="1"/>
  <c r="W19" i="1"/>
  <c r="X19" i="1" s="1"/>
  <c r="AE19" i="1" s="1"/>
  <c r="Q20" i="1"/>
  <c r="R20" i="1" s="1"/>
  <c r="S20" i="1" s="1"/>
  <c r="Q24" i="1"/>
  <c r="R24" i="1" s="1"/>
  <c r="S24" i="1" s="1"/>
  <c r="Q25" i="1"/>
  <c r="R25" i="1" s="1"/>
  <c r="S25" i="1" s="1"/>
  <c r="Q29" i="1"/>
  <c r="R29" i="1" s="1"/>
  <c r="S29" i="1" s="1"/>
  <c r="X29" i="1" s="1"/>
  <c r="AE29" i="1" s="1"/>
  <c r="U29" i="1"/>
  <c r="W30" i="1"/>
  <c r="Q4" i="1"/>
  <c r="R4" i="1" s="1"/>
  <c r="S4" i="1" s="1"/>
  <c r="AD4" i="1"/>
  <c r="U8" i="1"/>
  <c r="W9" i="1"/>
  <c r="Q10" i="1"/>
  <c r="R10" i="1" s="1"/>
  <c r="S10" i="1" s="1"/>
  <c r="AE10" i="1" s="1"/>
  <c r="AD10" i="1"/>
  <c r="W11" i="1"/>
  <c r="Q12" i="1"/>
  <c r="R12" i="1" s="1"/>
  <c r="S12" i="1" s="1"/>
  <c r="AD12" i="1"/>
  <c r="W13" i="1"/>
  <c r="X13" i="1" s="1"/>
  <c r="Q14" i="1"/>
  <c r="R14" i="1" s="1"/>
  <c r="S14" i="1" s="1"/>
  <c r="Q15" i="1"/>
  <c r="R15" i="1" s="1"/>
  <c r="S15" i="1" s="1"/>
  <c r="X20" i="1"/>
  <c r="Q21" i="1"/>
  <c r="R21" i="1" s="1"/>
  <c r="S21" i="1" s="1"/>
  <c r="AD21" i="1"/>
  <c r="X24" i="1"/>
  <c r="W25" i="1"/>
  <c r="Q28" i="1"/>
  <c r="R28" i="1" s="1"/>
  <c r="S28" i="1" s="1"/>
  <c r="U28" i="1"/>
  <c r="U4" i="1"/>
  <c r="X4" i="1" s="1"/>
  <c r="AE4" i="1" s="1"/>
  <c r="W5" i="1"/>
  <c r="AD6" i="1"/>
  <c r="W8" i="1"/>
  <c r="Q9" i="1"/>
  <c r="R9" i="1" s="1"/>
  <c r="S9" i="1" s="1"/>
  <c r="U10" i="1"/>
  <c r="X14" i="1"/>
  <c r="AD14" i="1"/>
  <c r="W15" i="1"/>
  <c r="X15" i="1" s="1"/>
  <c r="Q16" i="1"/>
  <c r="R16" i="1" s="1"/>
  <c r="S16" i="1" s="1"/>
  <c r="Q17" i="1"/>
  <c r="R17" i="1" s="1"/>
  <c r="S17" i="1" s="1"/>
  <c r="AD19" i="1"/>
  <c r="W21" i="1"/>
  <c r="X21" i="1" s="1"/>
  <c r="Q22" i="1"/>
  <c r="R22" i="1" s="1"/>
  <c r="S22" i="1" s="1"/>
  <c r="Q23" i="1"/>
  <c r="R23" i="1" s="1"/>
  <c r="S23" i="1" s="1"/>
  <c r="W24" i="1"/>
  <c r="Q26" i="1"/>
  <c r="R26" i="1" s="1"/>
  <c r="S26" i="1" s="1"/>
  <c r="Q27" i="1"/>
  <c r="R27" i="1" s="1"/>
  <c r="S27" i="1" s="1"/>
  <c r="U27" i="1"/>
  <c r="W28" i="1"/>
  <c r="Q31" i="1"/>
  <c r="R31" i="1" s="1"/>
  <c r="S31" i="1" s="1"/>
  <c r="X31" i="1" s="1"/>
  <c r="AE31" i="1" s="1"/>
  <c r="U31" i="1"/>
  <c r="X25" i="1"/>
  <c r="X28" i="1"/>
  <c r="X7" i="2"/>
  <c r="X5" i="1"/>
  <c r="X10" i="1"/>
  <c r="X12" i="1"/>
  <c r="X17" i="1"/>
  <c r="AE17" i="1" s="1"/>
  <c r="X23" i="1"/>
  <c r="AE23" i="1" s="1"/>
  <c r="X27" i="1"/>
  <c r="X10" i="2"/>
  <c r="X9" i="1"/>
  <c r="X11" i="1"/>
  <c r="AE11" i="1" s="1"/>
  <c r="X7" i="1"/>
  <c r="AE7" i="1" s="1"/>
  <c r="Z9" i="1"/>
  <c r="AA31" i="1"/>
  <c r="Z31" i="1"/>
  <c r="X4" i="2"/>
  <c r="Z4" i="1"/>
  <c r="Z8" i="1"/>
  <c r="AA11" i="1"/>
  <c r="Z11" i="1"/>
  <c r="AA13" i="1"/>
  <c r="Z13" i="1"/>
  <c r="AA15" i="1"/>
  <c r="Z15" i="1"/>
  <c r="AA17" i="1"/>
  <c r="Z17" i="1"/>
  <c r="AA19" i="1"/>
  <c r="Z19" i="1"/>
  <c r="AA21" i="1"/>
  <c r="Z21" i="1"/>
  <c r="AA23" i="1"/>
  <c r="Z23" i="1"/>
  <c r="AA25" i="1"/>
  <c r="Z25" i="1"/>
  <c r="AA27" i="1"/>
  <c r="Z27" i="1"/>
  <c r="AA29" i="1"/>
  <c r="Z29" i="1"/>
  <c r="AA6" i="2"/>
  <c r="Z6" i="2"/>
  <c r="U21" i="2"/>
  <c r="W23" i="2"/>
  <c r="X23" i="2" s="1"/>
  <c r="Z5" i="1"/>
  <c r="AA9" i="2"/>
  <c r="Z9" i="2"/>
  <c r="Q14" i="2"/>
  <c r="R14" i="2" s="1"/>
  <c r="S14" i="2" s="1"/>
  <c r="Q18" i="2"/>
  <c r="R18" i="2" s="1"/>
  <c r="S18" i="2" s="1"/>
  <c r="AA23" i="2"/>
  <c r="Z23" i="2"/>
  <c r="W24" i="2"/>
  <c r="X25" i="2"/>
  <c r="AE25" i="2" s="1"/>
  <c r="X33" i="2"/>
  <c r="X60" i="2"/>
  <c r="AE60" i="2" s="1"/>
  <c r="AA4" i="2"/>
  <c r="Z4" i="2"/>
  <c r="AE4" i="2" s="1"/>
  <c r="X14" i="2"/>
  <c r="Q19" i="2"/>
  <c r="R19" i="2" s="1"/>
  <c r="S19" i="2" s="1"/>
  <c r="AE68" i="2"/>
  <c r="Z7" i="1"/>
  <c r="AA7" i="2"/>
  <c r="Z7" i="2"/>
  <c r="X8" i="2"/>
  <c r="Q15" i="2"/>
  <c r="R15" i="2" s="1"/>
  <c r="S15" i="2" s="1"/>
  <c r="Q20" i="2"/>
  <c r="R20" i="2" s="1"/>
  <c r="S20" i="2" s="1"/>
  <c r="W27" i="2"/>
  <c r="X36" i="2"/>
  <c r="AE36" i="2" s="1"/>
  <c r="Z6" i="1"/>
  <c r="AE6" i="1" s="1"/>
  <c r="Z10" i="1"/>
  <c r="AA12" i="1"/>
  <c r="Z12" i="1"/>
  <c r="AE12" i="1" s="1"/>
  <c r="AA14" i="1"/>
  <c r="Z14" i="1"/>
  <c r="AE14" i="1" s="1"/>
  <c r="AA16" i="1"/>
  <c r="Z16" i="1"/>
  <c r="AA18" i="1"/>
  <c r="Z18" i="1"/>
  <c r="AE18" i="1" s="1"/>
  <c r="AA20" i="1"/>
  <c r="Z20" i="1"/>
  <c r="AA22" i="1"/>
  <c r="Z22" i="1"/>
  <c r="AE22" i="1" s="1"/>
  <c r="AA24" i="1"/>
  <c r="Z24" i="1"/>
  <c r="AA26" i="1"/>
  <c r="Z26" i="1"/>
  <c r="AE26" i="1" s="1"/>
  <c r="AA28" i="1"/>
  <c r="Z28" i="1"/>
  <c r="AA30" i="1"/>
  <c r="Z30" i="1"/>
  <c r="AA10" i="2"/>
  <c r="Z10" i="2"/>
  <c r="X11" i="2"/>
  <c r="AA5" i="2"/>
  <c r="Z5" i="2"/>
  <c r="Q12" i="2"/>
  <c r="R12" i="2" s="1"/>
  <c r="S12" i="2" s="1"/>
  <c r="Q16" i="2"/>
  <c r="R16" i="2" s="1"/>
  <c r="S16" i="2" s="1"/>
  <c r="X16" i="2" s="1"/>
  <c r="X18" i="2"/>
  <c r="AA8" i="2"/>
  <c r="Z8" i="2"/>
  <c r="X9" i="2"/>
  <c r="AE9" i="2" s="1"/>
  <c r="X19" i="2"/>
  <c r="Q22" i="2"/>
  <c r="R22" i="2" s="1"/>
  <c r="S22" i="2" s="1"/>
  <c r="X22" i="2" s="1"/>
  <c r="Q24" i="2"/>
  <c r="R24" i="2" s="1"/>
  <c r="S24" i="2" s="1"/>
  <c r="X29" i="2"/>
  <c r="AE29" i="2" s="1"/>
  <c r="AA11" i="2"/>
  <c r="Z11" i="2"/>
  <c r="AE11" i="2" s="1"/>
  <c r="Q17" i="2"/>
  <c r="R17" i="2" s="1"/>
  <c r="S17" i="2" s="1"/>
  <c r="X17" i="2" s="1"/>
  <c r="X20" i="2"/>
  <c r="Q23" i="2"/>
  <c r="R23" i="2" s="1"/>
  <c r="S23" i="2" s="1"/>
  <c r="X65" i="2"/>
  <c r="AE65" i="2" s="1"/>
  <c r="Q33" i="2"/>
  <c r="R33" i="2" s="1"/>
  <c r="S33" i="2" s="1"/>
  <c r="X34" i="2"/>
  <c r="Q35" i="2"/>
  <c r="R35" i="2" s="1"/>
  <c r="S35" i="2" s="1"/>
  <c r="Q43" i="2"/>
  <c r="R43" i="2" s="1"/>
  <c r="S43" i="2" s="1"/>
  <c r="X66" i="2"/>
  <c r="X74" i="2"/>
  <c r="AD33" i="2"/>
  <c r="Q38" i="2"/>
  <c r="R38" i="2" s="1"/>
  <c r="S38" i="2" s="1"/>
  <c r="AD38" i="2"/>
  <c r="Q47" i="2"/>
  <c r="R47" i="2" s="1"/>
  <c r="S47" i="2" s="1"/>
  <c r="X47" i="2" s="1"/>
  <c r="Q51" i="2"/>
  <c r="R51" i="2" s="1"/>
  <c r="S51" i="2" s="1"/>
  <c r="AA79" i="2"/>
  <c r="Z79" i="2"/>
  <c r="AE79" i="2" s="1"/>
  <c r="X80" i="2"/>
  <c r="AE80" i="2" s="1"/>
  <c r="W83" i="2"/>
  <c r="AE85" i="2"/>
  <c r="Q86" i="2"/>
  <c r="R86" i="2" s="1"/>
  <c r="S86" i="2" s="1"/>
  <c r="X86" i="2" s="1"/>
  <c r="Q87" i="2"/>
  <c r="R87" i="2" s="1"/>
  <c r="S87" i="2" s="1"/>
  <c r="Q92" i="2"/>
  <c r="R92" i="2" s="1"/>
  <c r="S92" i="2" s="1"/>
  <c r="M2" i="4"/>
  <c r="R2" i="4" s="1"/>
  <c r="J15" i="4"/>
  <c r="K15" i="4"/>
  <c r="K16" i="4"/>
  <c r="R16" i="4" s="1"/>
  <c r="J16" i="4"/>
  <c r="AD48" i="2"/>
  <c r="AD52" i="2"/>
  <c r="AA55" i="2"/>
  <c r="Z55" i="2"/>
  <c r="Q58" i="2"/>
  <c r="R58" i="2" s="1"/>
  <c r="S58" i="2" s="1"/>
  <c r="Q59" i="2"/>
  <c r="R59" i="2" s="1"/>
  <c r="S59" i="2" s="1"/>
  <c r="W71" i="2"/>
  <c r="X78" i="2"/>
  <c r="Q94" i="2"/>
  <c r="R94" i="2" s="1"/>
  <c r="S94" i="2" s="1"/>
  <c r="J7" i="4"/>
  <c r="K7" i="4"/>
  <c r="X54" i="2"/>
  <c r="AA63" i="2"/>
  <c r="Z63" i="2"/>
  <c r="Q66" i="2"/>
  <c r="R66" i="2" s="1"/>
  <c r="S66" i="2" s="1"/>
  <c r="Q67" i="2"/>
  <c r="R67" i="2" s="1"/>
  <c r="S67" i="2" s="1"/>
  <c r="X67" i="2" s="1"/>
  <c r="AE73" i="2"/>
  <c r="Q74" i="2"/>
  <c r="R74" i="2" s="1"/>
  <c r="S74" i="2" s="1"/>
  <c r="AA83" i="2"/>
  <c r="Z83" i="2"/>
  <c r="W87" i="2"/>
  <c r="X87" i="2" s="1"/>
  <c r="Q90" i="2"/>
  <c r="R90" i="2" s="1"/>
  <c r="S90" i="2" s="1"/>
  <c r="Z22" i="2"/>
  <c r="Q27" i="2"/>
  <c r="R27" i="2" s="1"/>
  <c r="S27" i="2" s="1"/>
  <c r="Q31" i="2"/>
  <c r="R31" i="2" s="1"/>
  <c r="S31" i="2" s="1"/>
  <c r="Q39" i="2"/>
  <c r="R39" i="2" s="1"/>
  <c r="S39" i="2" s="1"/>
  <c r="X39" i="2" s="1"/>
  <c r="AD39" i="2"/>
  <c r="AD45" i="2"/>
  <c r="AD49" i="2"/>
  <c r="W56" i="2"/>
  <c r="X56" i="2" s="1"/>
  <c r="W59" i="2"/>
  <c r="X59" i="2" s="1"/>
  <c r="U62" i="2"/>
  <c r="X62" i="2" s="1"/>
  <c r="AA71" i="2"/>
  <c r="Z71" i="2"/>
  <c r="X82" i="2"/>
  <c r="AE82" i="2" s="1"/>
  <c r="W90" i="2"/>
  <c r="X90" i="2" s="1"/>
  <c r="K6" i="4"/>
  <c r="J6" i="4"/>
  <c r="X28" i="2"/>
  <c r="AE28" i="2" s="1"/>
  <c r="X32" i="2"/>
  <c r="AE32" i="2" s="1"/>
  <c r="Q34" i="2"/>
  <c r="R34" i="2" s="1"/>
  <c r="S34" i="2" s="1"/>
  <c r="Q42" i="2"/>
  <c r="R42" i="2" s="1"/>
  <c r="S42" i="2" s="1"/>
  <c r="Q45" i="2"/>
  <c r="R45" i="2" s="1"/>
  <c r="S45" i="2" s="1"/>
  <c r="X45" i="2" s="1"/>
  <c r="Q49" i="2"/>
  <c r="R49" i="2" s="1"/>
  <c r="S49" i="2" s="1"/>
  <c r="X52" i="2"/>
  <c r="Q53" i="2"/>
  <c r="R53" i="2" s="1"/>
  <c r="S53" i="2" s="1"/>
  <c r="AE53" i="2" s="1"/>
  <c r="X70" i="2"/>
  <c r="AE70" i="2" s="1"/>
  <c r="X72" i="2"/>
  <c r="AE72" i="2" s="1"/>
  <c r="Q77" i="2"/>
  <c r="R77" i="2" s="1"/>
  <c r="S77" i="2" s="1"/>
  <c r="AA87" i="2"/>
  <c r="Z87" i="2"/>
  <c r="X88" i="2"/>
  <c r="AE88" i="2" s="1"/>
  <c r="K11" i="4"/>
  <c r="R11" i="4" s="1"/>
  <c r="J11" i="4"/>
  <c r="K60" i="4"/>
  <c r="J60" i="4"/>
  <c r="Z12" i="2"/>
  <c r="Z13" i="2"/>
  <c r="Z15" i="2"/>
  <c r="Z18" i="2"/>
  <c r="Q26" i="2"/>
  <c r="R26" i="2" s="1"/>
  <c r="S26" i="2" s="1"/>
  <c r="Q30" i="2"/>
  <c r="R30" i="2" s="1"/>
  <c r="S30" i="2" s="1"/>
  <c r="Q37" i="2"/>
  <c r="R37" i="2" s="1"/>
  <c r="S37" i="2" s="1"/>
  <c r="AD50" i="2"/>
  <c r="Q54" i="2"/>
  <c r="R54" i="2" s="1"/>
  <c r="S54" i="2" s="1"/>
  <c r="Q55" i="2"/>
  <c r="R55" i="2" s="1"/>
  <c r="S55" i="2" s="1"/>
  <c r="X55" i="2" s="1"/>
  <c r="AA59" i="2"/>
  <c r="Z59" i="2"/>
  <c r="AA90" i="2"/>
  <c r="Z90" i="2"/>
  <c r="Z93" i="2"/>
  <c r="M4" i="4"/>
  <c r="R4" i="4" s="1"/>
  <c r="Z14" i="2"/>
  <c r="Z16" i="2"/>
  <c r="Z17" i="2"/>
  <c r="Z19" i="2"/>
  <c r="Z20" i="2"/>
  <c r="Q40" i="2"/>
  <c r="R40" i="2" s="1"/>
  <c r="S40" i="2" s="1"/>
  <c r="AD40" i="2"/>
  <c r="Q46" i="2"/>
  <c r="R46" i="2" s="1"/>
  <c r="S46" i="2" s="1"/>
  <c r="X46" i="2" s="1"/>
  <c r="Q50" i="2"/>
  <c r="R50" i="2" s="1"/>
  <c r="S50" i="2" s="1"/>
  <c r="U58" i="2"/>
  <c r="Q62" i="2"/>
  <c r="R62" i="2" s="1"/>
  <c r="S62" i="2" s="1"/>
  <c r="AA67" i="2"/>
  <c r="Z67" i="2"/>
  <c r="AA75" i="2"/>
  <c r="Z75" i="2"/>
  <c r="X76" i="2"/>
  <c r="AE76" i="2" s="1"/>
  <c r="AE81" i="2"/>
  <c r="K26" i="4"/>
  <c r="K42" i="4"/>
  <c r="R42" i="4" s="1"/>
  <c r="N17" i="4"/>
  <c r="R17" i="4" s="1"/>
  <c r="M17" i="4"/>
  <c r="N18" i="4"/>
  <c r="M18" i="4"/>
  <c r="K21" i="4"/>
  <c r="J39" i="4"/>
  <c r="K39" i="4"/>
  <c r="R39" i="4" s="1"/>
  <c r="K40" i="4"/>
  <c r="K49" i="4"/>
  <c r="N103" i="4"/>
  <c r="M103" i="4"/>
  <c r="Z91" i="2"/>
  <c r="K3" i="4"/>
  <c r="R3" i="4" s="1"/>
  <c r="K10" i="4"/>
  <c r="R10" i="4" s="1"/>
  <c r="J10" i="4"/>
  <c r="K13" i="4"/>
  <c r="R13" i="4" s="1"/>
  <c r="J23" i="4"/>
  <c r="K23" i="4"/>
  <c r="K62" i="4"/>
  <c r="R62" i="4" s="1"/>
  <c r="J82" i="4"/>
  <c r="K82" i="4"/>
  <c r="K118" i="4"/>
  <c r="J118" i="4"/>
  <c r="R73" i="4"/>
  <c r="K91" i="4"/>
  <c r="R91" i="4" s="1"/>
  <c r="J91" i="4"/>
  <c r="N87" i="4"/>
  <c r="M87" i="4"/>
  <c r="K100" i="4"/>
  <c r="J100" i="4"/>
  <c r="K121" i="4"/>
  <c r="J121" i="4"/>
  <c r="U89" i="2"/>
  <c r="X89" i="2" s="1"/>
  <c r="J3" i="4"/>
  <c r="N9" i="4"/>
  <c r="M9" i="4"/>
  <c r="K18" i="4"/>
  <c r="N33" i="4"/>
  <c r="M33" i="4"/>
  <c r="K69" i="4"/>
  <c r="R69" i="4" s="1"/>
  <c r="J69" i="4"/>
  <c r="R90" i="4"/>
  <c r="J112" i="4"/>
  <c r="K112" i="4"/>
  <c r="R112" i="4" s="1"/>
  <c r="N116" i="4"/>
  <c r="M116" i="4"/>
  <c r="U94" i="2"/>
  <c r="X94" i="2" s="1"/>
  <c r="K8" i="4"/>
  <c r="R8" i="4" s="1"/>
  <c r="J8" i="4"/>
  <c r="Q29" i="4"/>
  <c r="J46" i="4"/>
  <c r="K46" i="4"/>
  <c r="R46" i="4" s="1"/>
  <c r="N61" i="4"/>
  <c r="M61" i="4"/>
  <c r="Z54" i="2"/>
  <c r="Z58" i="2"/>
  <c r="Z62" i="2"/>
  <c r="Z66" i="2"/>
  <c r="Z70" i="2"/>
  <c r="Z74" i="2"/>
  <c r="Z78" i="2"/>
  <c r="Z82" i="2"/>
  <c r="Z86" i="2"/>
  <c r="U91" i="2"/>
  <c r="Z92" i="2"/>
  <c r="N25" i="4"/>
  <c r="M25" i="4"/>
  <c r="R25" i="4" s="1"/>
  <c r="K29" i="4"/>
  <c r="K37" i="4"/>
  <c r="R37" i="4" s="1"/>
  <c r="N41" i="4"/>
  <c r="M41" i="4"/>
  <c r="R41" i="4" s="1"/>
  <c r="N74" i="4"/>
  <c r="M74" i="4"/>
  <c r="M83" i="4"/>
  <c r="N83" i="4"/>
  <c r="M119" i="4"/>
  <c r="N119" i="4"/>
  <c r="Z89" i="2"/>
  <c r="AE89" i="2" s="1"/>
  <c r="K5" i="4"/>
  <c r="R5" i="4" s="1"/>
  <c r="J5" i="4"/>
  <c r="Q21" i="4"/>
  <c r="J31" i="4"/>
  <c r="K31" i="4"/>
  <c r="R31" i="4" s="1"/>
  <c r="K32" i="4"/>
  <c r="K47" i="4"/>
  <c r="N52" i="4"/>
  <c r="M52" i="4"/>
  <c r="R52" i="4" s="1"/>
  <c r="M65" i="4"/>
  <c r="N65" i="4"/>
  <c r="J71" i="4"/>
  <c r="K71" i="4"/>
  <c r="R71" i="4" s="1"/>
  <c r="N101" i="4"/>
  <c r="M101" i="4"/>
  <c r="K107" i="4"/>
  <c r="R107" i="4" s="1"/>
  <c r="J107" i="4"/>
  <c r="Q45" i="4"/>
  <c r="N47" i="4"/>
  <c r="N51" i="4"/>
  <c r="N53" i="4"/>
  <c r="K58" i="4"/>
  <c r="R58" i="4" s="1"/>
  <c r="J67" i="4"/>
  <c r="K77" i="4"/>
  <c r="Q77" i="4"/>
  <c r="K78" i="4"/>
  <c r="R78" i="4" s="1"/>
  <c r="N79" i="4"/>
  <c r="R79" i="4" s="1"/>
  <c r="K80" i="4"/>
  <c r="R80" i="4" s="1"/>
  <c r="J89" i="4"/>
  <c r="J90" i="4"/>
  <c r="K98" i="4"/>
  <c r="R98" i="4" s="1"/>
  <c r="J105" i="4"/>
  <c r="J106" i="4"/>
  <c r="K126" i="4"/>
  <c r="M26" i="4"/>
  <c r="R48" i="4"/>
  <c r="K51" i="4"/>
  <c r="K53" i="4"/>
  <c r="R56" i="4"/>
  <c r="M60" i="4"/>
  <c r="K75" i="4"/>
  <c r="J88" i="4"/>
  <c r="R96" i="4"/>
  <c r="J104" i="4"/>
  <c r="J111" i="4"/>
  <c r="N115" i="4"/>
  <c r="M115" i="4"/>
  <c r="J120" i="4"/>
  <c r="K135" i="4"/>
  <c r="J135" i="4"/>
  <c r="J136" i="4"/>
  <c r="M141" i="4"/>
  <c r="N141" i="4"/>
  <c r="M146" i="4"/>
  <c r="N146" i="4"/>
  <c r="M147" i="4"/>
  <c r="N147" i="4"/>
  <c r="M44" i="4"/>
  <c r="R44" i="4" s="1"/>
  <c r="J64" i="4"/>
  <c r="N67" i="4"/>
  <c r="K93" i="4"/>
  <c r="Q93" i="4"/>
  <c r="Q95" i="4"/>
  <c r="R95" i="4" s="1"/>
  <c r="K109" i="4"/>
  <c r="R109" i="4" s="1"/>
  <c r="Q109" i="4"/>
  <c r="K114" i="4"/>
  <c r="R114" i="4" s="1"/>
  <c r="J114" i="4"/>
  <c r="K120" i="4"/>
  <c r="R120" i="4" s="1"/>
  <c r="J124" i="4"/>
  <c r="K125" i="4"/>
  <c r="R125" i="4" s="1"/>
  <c r="J125" i="4"/>
  <c r="R134" i="4"/>
  <c r="J138" i="4"/>
  <c r="K138" i="4"/>
  <c r="R138" i="4" s="1"/>
  <c r="N140" i="4"/>
  <c r="M140" i="4"/>
  <c r="J144" i="4"/>
  <c r="N145" i="4"/>
  <c r="M155" i="4"/>
  <c r="N155" i="4"/>
  <c r="K158" i="4"/>
  <c r="J158" i="4"/>
  <c r="J196" i="4"/>
  <c r="K196" i="4"/>
  <c r="R196" i="4" s="1"/>
  <c r="J24" i="4"/>
  <c r="J32" i="4"/>
  <c r="J40" i="4"/>
  <c r="J47" i="4"/>
  <c r="J49" i="4"/>
  <c r="J86" i="4"/>
  <c r="K139" i="4"/>
  <c r="R139" i="4" s="1"/>
  <c r="J139" i="4"/>
  <c r="J152" i="4"/>
  <c r="K152" i="4"/>
  <c r="R214" i="4"/>
  <c r="M6" i="4"/>
  <c r="J13" i="4"/>
  <c r="M14" i="4"/>
  <c r="R14" i="4" s="1"/>
  <c r="J21" i="4"/>
  <c r="M22" i="4"/>
  <c r="R22" i="4" s="1"/>
  <c r="J29" i="4"/>
  <c r="M30" i="4"/>
  <c r="R30" i="4" s="1"/>
  <c r="J37" i="4"/>
  <c r="M38" i="4"/>
  <c r="R38" i="4" s="1"/>
  <c r="M43" i="4"/>
  <c r="J48" i="4"/>
  <c r="J51" i="4"/>
  <c r="J53" i="4"/>
  <c r="J55" i="4"/>
  <c r="J56" i="4"/>
  <c r="N59" i="4"/>
  <c r="J62" i="4"/>
  <c r="M63" i="4"/>
  <c r="K66" i="4"/>
  <c r="R66" i="4" s="1"/>
  <c r="J75" i="4"/>
  <c r="J84" i="4"/>
  <c r="K85" i="4"/>
  <c r="Q85" i="4"/>
  <c r="K88" i="4"/>
  <c r="R88" i="4" s="1"/>
  <c r="M92" i="4"/>
  <c r="R92" i="4" s="1"/>
  <c r="J95" i="4"/>
  <c r="J96" i="4"/>
  <c r="N99" i="4"/>
  <c r="J102" i="4"/>
  <c r="K104" i="4"/>
  <c r="R104" i="4" s="1"/>
  <c r="M108" i="4"/>
  <c r="K111" i="4"/>
  <c r="R111" i="4" s="1"/>
  <c r="N113" i="4"/>
  <c r="R113" i="4" s="1"/>
  <c r="K133" i="4"/>
  <c r="N135" i="4"/>
  <c r="M135" i="4"/>
  <c r="J137" i="4"/>
  <c r="K141" i="4"/>
  <c r="J141" i="4"/>
  <c r="K148" i="4"/>
  <c r="R148" i="4" s="1"/>
  <c r="J151" i="4"/>
  <c r="J18" i="4"/>
  <c r="J26" i="4"/>
  <c r="J34" i="4"/>
  <c r="J42" i="4"/>
  <c r="K61" i="4"/>
  <c r="K64" i="4"/>
  <c r="R64" i="4" s="1"/>
  <c r="J73" i="4"/>
  <c r="J74" i="4"/>
  <c r="K83" i="4"/>
  <c r="K101" i="4"/>
  <c r="Q101" i="4"/>
  <c r="Q103" i="4"/>
  <c r="N124" i="4"/>
  <c r="M124" i="4"/>
  <c r="J130" i="4"/>
  <c r="K142" i="4"/>
  <c r="R142" i="4" s="1"/>
  <c r="J142" i="4"/>
  <c r="K153" i="4"/>
  <c r="J153" i="4"/>
  <c r="M170" i="4"/>
  <c r="N170" i="4"/>
  <c r="M189" i="4"/>
  <c r="N189" i="4"/>
  <c r="N190" i="4"/>
  <c r="M190" i="4"/>
  <c r="K43" i="4"/>
  <c r="N49" i="4"/>
  <c r="N57" i="4"/>
  <c r="K59" i="4"/>
  <c r="J72" i="4"/>
  <c r="N75" i="4"/>
  <c r="K99" i="4"/>
  <c r="K127" i="4"/>
  <c r="Q136" i="4"/>
  <c r="M137" i="4"/>
  <c r="N137" i="4"/>
  <c r="J184" i="4"/>
  <c r="K184" i="4"/>
  <c r="R184" i="4" s="1"/>
  <c r="N207" i="4"/>
  <c r="M207" i="4"/>
  <c r="K165" i="4"/>
  <c r="J165" i="4"/>
  <c r="K209" i="4"/>
  <c r="K211" i="4"/>
  <c r="J214" i="4"/>
  <c r="R215" i="4"/>
  <c r="J216" i="4"/>
  <c r="N161" i="4"/>
  <c r="M161" i="4"/>
  <c r="R166" i="4"/>
  <c r="J167" i="4"/>
  <c r="K167" i="4"/>
  <c r="R167" i="4" s="1"/>
  <c r="J174" i="4"/>
  <c r="K185" i="4"/>
  <c r="K187" i="4"/>
  <c r="R188" i="4"/>
  <c r="K197" i="4"/>
  <c r="J197" i="4"/>
  <c r="R198" i="4"/>
  <c r="J199" i="4"/>
  <c r="K199" i="4"/>
  <c r="K219" i="4"/>
  <c r="J219" i="4"/>
  <c r="J116" i="4"/>
  <c r="Q121" i="4"/>
  <c r="K123" i="4"/>
  <c r="R123" i="4" s="1"/>
  <c r="J128" i="4"/>
  <c r="K131" i="4"/>
  <c r="R131" i="4" s="1"/>
  <c r="Q145" i="4"/>
  <c r="K160" i="4"/>
  <c r="R160" i="4" s="1"/>
  <c r="J160" i="4"/>
  <c r="M163" i="4"/>
  <c r="N163" i="4"/>
  <c r="M172" i="4"/>
  <c r="R172" i="4" s="1"/>
  <c r="N172" i="4"/>
  <c r="K175" i="4"/>
  <c r="J175" i="4"/>
  <c r="K180" i="4"/>
  <c r="M202" i="4"/>
  <c r="N202" i="4"/>
  <c r="J178" i="4"/>
  <c r="K178" i="4"/>
  <c r="K190" i="4"/>
  <c r="J190" i="4"/>
  <c r="M204" i="4"/>
  <c r="N204" i="4"/>
  <c r="K207" i="4"/>
  <c r="J207" i="4"/>
  <c r="Q117" i="4"/>
  <c r="R117" i="4" s="1"/>
  <c r="K119" i="4"/>
  <c r="J140" i="4"/>
  <c r="J150" i="4"/>
  <c r="K155" i="4"/>
  <c r="J155" i="4"/>
  <c r="N157" i="4"/>
  <c r="N158" i="4"/>
  <c r="M158" i="4"/>
  <c r="R159" i="4"/>
  <c r="M185" i="4"/>
  <c r="N185" i="4"/>
  <c r="M187" i="4"/>
  <c r="N187" i="4"/>
  <c r="K192" i="4"/>
  <c r="J192" i="4"/>
  <c r="J210" i="4"/>
  <c r="K210" i="4"/>
  <c r="R210" i="4" s="1"/>
  <c r="M220" i="4"/>
  <c r="N220" i="4"/>
  <c r="J132" i="4"/>
  <c r="N133" i="4"/>
  <c r="Q141" i="4"/>
  <c r="K143" i="4"/>
  <c r="R143" i="4" s="1"/>
  <c r="J146" i="4"/>
  <c r="K146" i="4"/>
  <c r="R146" i="4" s="1"/>
  <c r="R154" i="4"/>
  <c r="K163" i="4"/>
  <c r="N175" i="4"/>
  <c r="M175" i="4"/>
  <c r="J182" i="4"/>
  <c r="K216" i="4"/>
  <c r="R216" i="4" s="1"/>
  <c r="J217" i="4"/>
  <c r="Q222" i="4"/>
  <c r="K223" i="4"/>
  <c r="R223" i="4" s="1"/>
  <c r="N233" i="4"/>
  <c r="M233" i="4"/>
  <c r="N241" i="4"/>
  <c r="M241" i="4"/>
  <c r="K248" i="4"/>
  <c r="R248" i="4" s="1"/>
  <c r="K157" i="4"/>
  <c r="M165" i="4"/>
  <c r="J170" i="4"/>
  <c r="M178" i="4"/>
  <c r="M180" i="4"/>
  <c r="K189" i="4"/>
  <c r="M193" i="4"/>
  <c r="N195" i="4"/>
  <c r="R195" i="4" s="1"/>
  <c r="M197" i="4"/>
  <c r="J202" i="4"/>
  <c r="M210" i="4"/>
  <c r="M212" i="4"/>
  <c r="N218" i="4"/>
  <c r="J231" i="4"/>
  <c r="K231" i="4"/>
  <c r="R231" i="4" s="1"/>
  <c r="K237" i="4"/>
  <c r="J237" i="4"/>
  <c r="J239" i="4"/>
  <c r="K239" i="4"/>
  <c r="R239" i="4" s="1"/>
  <c r="N257" i="4"/>
  <c r="M257" i="4"/>
  <c r="R257" i="4" s="1"/>
  <c r="Q159" i="4"/>
  <c r="Q191" i="4"/>
  <c r="R191" i="4" s="1"/>
  <c r="M214" i="4"/>
  <c r="K232" i="4"/>
  <c r="R232" i="4" s="1"/>
  <c r="K240" i="4"/>
  <c r="R240" i="4" s="1"/>
  <c r="J218" i="4"/>
  <c r="J255" i="4"/>
  <c r="K255" i="4"/>
  <c r="R256" i="4"/>
  <c r="J172" i="4"/>
  <c r="J185" i="4"/>
  <c r="J187" i="4"/>
  <c r="J204" i="4"/>
  <c r="K217" i="4"/>
  <c r="R217" i="4" s="1"/>
  <c r="N219" i="4"/>
  <c r="J222" i="4"/>
  <c r="J225" i="4"/>
  <c r="J154" i="4"/>
  <c r="J157" i="4"/>
  <c r="K170" i="4"/>
  <c r="K173" i="4"/>
  <c r="N179" i="4"/>
  <c r="J186" i="4"/>
  <c r="J189" i="4"/>
  <c r="K202" i="4"/>
  <c r="R202" i="4" s="1"/>
  <c r="K205" i="4"/>
  <c r="R205" i="4" s="1"/>
  <c r="N211" i="4"/>
  <c r="J220" i="4"/>
  <c r="K221" i="4"/>
  <c r="R221" i="4" s="1"/>
  <c r="N226" i="4"/>
  <c r="R226" i="4" s="1"/>
  <c r="J227" i="4"/>
  <c r="Q237" i="4"/>
  <c r="R245" i="4"/>
  <c r="N249" i="4"/>
  <c r="M249" i="4"/>
  <c r="K149" i="4"/>
  <c r="J162" i="4"/>
  <c r="K181" i="4"/>
  <c r="R181" i="4" s="1"/>
  <c r="J194" i="4"/>
  <c r="K213" i="4"/>
  <c r="K218" i="4"/>
  <c r="M222" i="4"/>
  <c r="J226" i="4"/>
  <c r="J247" i="4"/>
  <c r="K247" i="4"/>
  <c r="R247" i="4" s="1"/>
  <c r="J244" i="4"/>
  <c r="M253" i="4"/>
  <c r="J233" i="4"/>
  <c r="M234" i="4"/>
  <c r="R234" i="4" s="1"/>
  <c r="J241" i="4"/>
  <c r="M242" i="4"/>
  <c r="J249" i="4"/>
  <c r="M250" i="4"/>
  <c r="R250" i="4" s="1"/>
  <c r="J257" i="4"/>
  <c r="M258" i="4"/>
  <c r="J232" i="4"/>
  <c r="J240" i="4"/>
  <c r="J248" i="4"/>
  <c r="J256" i="4"/>
  <c r="J229" i="4"/>
  <c r="J245" i="4"/>
  <c r="M243" i="4"/>
  <c r="J250" i="4"/>
  <c r="M259" i="4"/>
  <c r="R259" i="4" s="1"/>
  <c r="R186" i="4" l="1"/>
  <c r="R152" i="4"/>
  <c r="R145" i="4"/>
  <c r="R126" i="4"/>
  <c r="R45" i="4"/>
  <c r="R201" i="4"/>
  <c r="R227" i="4"/>
  <c r="R102" i="4"/>
  <c r="R35" i="4"/>
  <c r="R28" i="4"/>
  <c r="R19" i="4"/>
  <c r="R86" i="4"/>
  <c r="R194" i="4"/>
  <c r="R213" i="4"/>
  <c r="R242" i="4"/>
  <c r="R173" i="4"/>
  <c r="R220" i="4"/>
  <c r="R161" i="4"/>
  <c r="R57" i="4"/>
  <c r="R63" i="4"/>
  <c r="R65" i="4"/>
  <c r="R47" i="4"/>
  <c r="R74" i="4"/>
  <c r="R116" i="4"/>
  <c r="R118" i="4"/>
  <c r="R23" i="4"/>
  <c r="R7" i="4"/>
  <c r="R169" i="4"/>
  <c r="R258" i="4"/>
  <c r="R174" i="4"/>
  <c r="R238" i="4"/>
  <c r="R230" i="4"/>
  <c r="R136" i="4"/>
  <c r="R129" i="4"/>
  <c r="R110" i="4"/>
  <c r="R84" i="4"/>
  <c r="R27" i="4"/>
  <c r="R149" i="4"/>
  <c r="R237" i="4"/>
  <c r="R212" i="4"/>
  <c r="R199" i="4"/>
  <c r="R127" i="4"/>
  <c r="R108" i="4"/>
  <c r="R253" i="4"/>
  <c r="R222" i="4"/>
  <c r="R189" i="4"/>
  <c r="R241" i="4"/>
  <c r="R192" i="4"/>
  <c r="R140" i="4"/>
  <c r="R67" i="4"/>
  <c r="R147" i="4"/>
  <c r="R32" i="4"/>
  <c r="R87" i="4"/>
  <c r="R82" i="4"/>
  <c r="R6" i="4"/>
  <c r="R106" i="4"/>
  <c r="R89" i="4"/>
  <c r="R72" i="4"/>
  <c r="R211" i="4"/>
  <c r="R60" i="4"/>
  <c r="R182" i="4"/>
  <c r="R150" i="4"/>
  <c r="R119" i="4"/>
  <c r="R99" i="4"/>
  <c r="R53" i="4"/>
  <c r="R243" i="4"/>
  <c r="R249" i="4"/>
  <c r="R179" i="4"/>
  <c r="R255" i="4"/>
  <c r="R193" i="4"/>
  <c r="R204" i="4"/>
  <c r="R209" i="4"/>
  <c r="R137" i="4"/>
  <c r="R33" i="4"/>
  <c r="R103" i="4"/>
  <c r="R26" i="4"/>
  <c r="R177" i="4"/>
  <c r="R12" i="4"/>
  <c r="R81" i="4"/>
  <c r="R68" i="4"/>
  <c r="R251" i="4"/>
  <c r="R170" i="4"/>
  <c r="R233" i="4"/>
  <c r="R207" i="4"/>
  <c r="R190" i="4"/>
  <c r="R165" i="4"/>
  <c r="R59" i="4"/>
  <c r="R153" i="4"/>
  <c r="R124" i="4"/>
  <c r="R101" i="4"/>
  <c r="R115" i="4"/>
  <c r="R77" i="4"/>
  <c r="R9" i="4"/>
  <c r="R100" i="4"/>
  <c r="R40" i="4"/>
  <c r="R21" i="4"/>
  <c r="R15" i="4"/>
  <c r="R164" i="4"/>
  <c r="R130" i="4"/>
  <c r="R34" i="4"/>
  <c r="AE13" i="2"/>
  <c r="X91" i="2"/>
  <c r="AE91" i="2" s="1"/>
  <c r="AE56" i="2"/>
  <c r="AE78" i="2"/>
  <c r="AE8" i="2"/>
  <c r="X27" i="2"/>
  <c r="AE7" i="2"/>
  <c r="X24" i="2"/>
  <c r="AE14" i="2"/>
  <c r="X21" i="2"/>
  <c r="AE21" i="2" s="1"/>
  <c r="X43" i="2"/>
  <c r="AE10" i="2"/>
  <c r="AE94" i="2"/>
  <c r="AE75" i="2"/>
  <c r="AE93" i="2"/>
  <c r="AE52" i="2"/>
  <c r="AE63" i="2"/>
  <c r="X71" i="2"/>
  <c r="AE71" i="2" s="1"/>
  <c r="X83" i="2"/>
  <c r="AE83" i="2" s="1"/>
  <c r="AE43" i="2"/>
  <c r="AE5" i="2"/>
  <c r="AE6" i="2"/>
  <c r="AE21" i="1"/>
  <c r="AE13" i="1"/>
  <c r="AE9" i="1"/>
  <c r="AE28" i="1"/>
  <c r="AE25" i="1"/>
  <c r="AE30" i="1"/>
  <c r="AE24" i="1"/>
  <c r="AE20" i="1"/>
  <c r="AE16" i="1"/>
  <c r="AE27" i="1"/>
  <c r="AE15" i="1"/>
  <c r="AE5" i="1"/>
  <c r="X30" i="1"/>
  <c r="X8" i="1"/>
  <c r="AE8" i="1" s="1"/>
  <c r="R178" i="4"/>
  <c r="R175" i="4"/>
  <c r="R187" i="4"/>
  <c r="R83" i="4"/>
  <c r="R133" i="4"/>
  <c r="R135" i="4"/>
  <c r="R75" i="4"/>
  <c r="AE30" i="2"/>
  <c r="AE90" i="2"/>
  <c r="AE66" i="2"/>
  <c r="AE87" i="2"/>
  <c r="AE47" i="2"/>
  <c r="AE23" i="2"/>
  <c r="AE15" i="2"/>
  <c r="AE19" i="2"/>
  <c r="R219" i="4"/>
  <c r="AE67" i="2"/>
  <c r="AE20" i="2"/>
  <c r="R185" i="4"/>
  <c r="AE62" i="2"/>
  <c r="AE34" i="2"/>
  <c r="AE86" i="2"/>
  <c r="AE24" i="2"/>
  <c r="R93" i="4"/>
  <c r="R29" i="4"/>
  <c r="X58" i="2"/>
  <c r="AE58" i="2" s="1"/>
  <c r="AE38" i="2"/>
  <c r="AE22" i="2"/>
  <c r="R121" i="4"/>
  <c r="AE39" i="2"/>
  <c r="X42" i="2"/>
  <c r="AE42" i="2" s="1"/>
  <c r="AE17" i="2"/>
  <c r="R218" i="4"/>
  <c r="R155" i="4"/>
  <c r="R61" i="4"/>
  <c r="R141" i="4"/>
  <c r="R85" i="4"/>
  <c r="R51" i="4"/>
  <c r="R18" i="4"/>
  <c r="R49" i="4"/>
  <c r="AE46" i="2"/>
  <c r="AE55" i="2"/>
  <c r="X51" i="2"/>
  <c r="AE51" i="2" s="1"/>
  <c r="AE59" i="2"/>
  <c r="AE35" i="2"/>
  <c r="X50" i="2"/>
  <c r="AE50" i="2" s="1"/>
  <c r="X12" i="2"/>
  <c r="AE12" i="2" s="1"/>
  <c r="X26" i="2"/>
  <c r="AE26" i="2" s="1"/>
  <c r="X31" i="2"/>
  <c r="AE31" i="2" s="1"/>
  <c r="AE54" i="2"/>
  <c r="AE45" i="2"/>
  <c r="AE27" i="2"/>
  <c r="AE74" i="2"/>
  <c r="X49" i="2"/>
  <c r="AE49" i="2" s="1"/>
  <c r="X37" i="2"/>
  <c r="AE37" i="2" s="1"/>
  <c r="R163" i="4"/>
  <c r="R157" i="4"/>
  <c r="R180" i="4"/>
  <c r="R197" i="4"/>
  <c r="R43" i="4"/>
  <c r="R158" i="4"/>
  <c r="AE40" i="2"/>
  <c r="X92" i="2"/>
  <c r="AE92" i="2" s="1"/>
  <c r="AE77" i="2"/>
  <c r="AE33" i="2"/>
  <c r="X38" i="2"/>
  <c r="AE16" i="2"/>
  <c r="AE18" i="2"/>
</calcChain>
</file>

<file path=xl/sharedStrings.xml><?xml version="1.0" encoding="utf-8"?>
<sst xmlns="http://schemas.openxmlformats.org/spreadsheetml/2006/main" count="2364" uniqueCount="889">
  <si>
    <t>Distributor</t>
  </si>
  <si>
    <t>Amount</t>
  </si>
  <si>
    <t>RE Bismillah Telecom Showroom(Rajshahi公货)</t>
  </si>
  <si>
    <t>RE Gadget place Showroom(Rajshahi公货)</t>
  </si>
  <si>
    <t>RE Hello point Showroom(Rajshahi公货)</t>
  </si>
  <si>
    <t>RE Idea Smart Cafe 2 Showroom(Rajshahi公货)</t>
  </si>
  <si>
    <t>RE Idea Smart Cafe Showroom(Rajshahi公货)</t>
  </si>
  <si>
    <t>RE M/S BS store Showroom(Rajshahi公货)</t>
  </si>
  <si>
    <t>RE M/S lemomn electric Showroom(Rajshahi公货)</t>
  </si>
  <si>
    <t>RE Maya telecom Showroom(Rajshahi公货)</t>
  </si>
  <si>
    <t>RE Mobile Centre Showroom(Rajshahi公货)</t>
  </si>
  <si>
    <t>RE Mobile mela Showroom(Rajshahi公货)</t>
  </si>
  <si>
    <t>RE Nazat Electronic Showroom-RJ(Rajshahi公货)</t>
  </si>
  <si>
    <t>RE Rajshahi(Belkuchi dealer)</t>
  </si>
  <si>
    <t>RE Rajshahi(Bogura Dealer)</t>
  </si>
  <si>
    <t>RE Rajshahi(Chapai Dealer)</t>
  </si>
  <si>
    <t>RE Rajshahi(Joypurhat Dealer)</t>
  </si>
  <si>
    <t>RE Rajshahi(Naogaon Dealer)</t>
  </si>
  <si>
    <t>RE Rajshahi(Natore Dealer)</t>
  </si>
  <si>
    <t>RE Rajshahi(Pubna Dealer)</t>
  </si>
  <si>
    <t>RE Rajshahi(Rajshahi Dealer)</t>
  </si>
  <si>
    <t>RE Rajshahi(Sirajganj Dealer)</t>
  </si>
  <si>
    <t>RE Sn Smart Zone Showroom(Rajshahi公货)</t>
  </si>
  <si>
    <t>RE Sumi Smart Zone Showroom(Rajshahi公货)</t>
  </si>
  <si>
    <t>RE Trust me Showroom(Rajshahi公货)</t>
  </si>
  <si>
    <t>RE Young Fashion Showroom(Rajshahi公货)</t>
  </si>
  <si>
    <t>Total</t>
  </si>
  <si>
    <t>AREA</t>
  </si>
  <si>
    <t>DISTRICT</t>
  </si>
  <si>
    <t>Affiliated Distributor</t>
  </si>
  <si>
    <t>Store Name</t>
  </si>
  <si>
    <t>Store Code</t>
  </si>
  <si>
    <t>Ramadan TGT</t>
  </si>
  <si>
    <t>C21Y (3+32GB)</t>
  </si>
  <si>
    <t>C21Y (4+64GB)</t>
  </si>
  <si>
    <t>C25s (4+128GB)</t>
  </si>
  <si>
    <t>9i (6+128GB)</t>
  </si>
  <si>
    <t>C31</t>
  </si>
  <si>
    <t>8 (8+128GB)</t>
  </si>
  <si>
    <t>GT Master</t>
  </si>
  <si>
    <t>GT NEO 2</t>
  </si>
  <si>
    <t>Others</t>
  </si>
  <si>
    <t>ACH</t>
  </si>
  <si>
    <t>C21Y~GT Incentive</t>
  </si>
  <si>
    <t>Mainpush TRT (8 4G)</t>
  </si>
  <si>
    <t>Mainpush (8 4G) ACH</t>
  </si>
  <si>
    <t>Mainpush TRT (GT)</t>
  </si>
  <si>
    <t>Mainpush (GT) ACH</t>
  </si>
  <si>
    <t>Mainpush Punishment</t>
  </si>
  <si>
    <t>C25Y 4.18~5.3</t>
  </si>
  <si>
    <t>C25Y Incentive</t>
  </si>
  <si>
    <t>C25Y Incentive (sure shot)</t>
  </si>
  <si>
    <t>GT Master 4.25~5.3</t>
  </si>
  <si>
    <t>GT NEO 2 4.25~5.3</t>
  </si>
  <si>
    <t>GT Incentive (sure shot)</t>
  </si>
  <si>
    <t>-</t>
  </si>
  <si>
    <t>DP</t>
  </si>
  <si>
    <t>RP</t>
  </si>
  <si>
    <t>Rajshahi</t>
  </si>
  <si>
    <t>RJ-Belkuchi</t>
  </si>
  <si>
    <t>RE Mobile mela Showroom A+</t>
  </si>
  <si>
    <t>BD100289</t>
  </si>
  <si>
    <t>RE Grameen telecom Showroom B</t>
  </si>
  <si>
    <t>BD101475</t>
  </si>
  <si>
    <t>RE Sohel telecom Showroom</t>
  </si>
  <si>
    <t>BD104337</t>
  </si>
  <si>
    <t>RE Popular telecom Showroom</t>
  </si>
  <si>
    <t>BD104553</t>
  </si>
  <si>
    <t>RJ-BOGURA CITY</t>
  </si>
  <si>
    <t>RE Idea Smart Cafe 2 Showroom B</t>
  </si>
  <si>
    <t>BD103832</t>
  </si>
  <si>
    <t>RE Idea Smart Cafe Showroom B</t>
  </si>
  <si>
    <t>BD103833</t>
  </si>
  <si>
    <t>RE Nazat Electronic Showroom-RJ</t>
  </si>
  <si>
    <t>BD100290</t>
  </si>
  <si>
    <t>RE Mobile life Standards Showroom</t>
  </si>
  <si>
    <t>BD104079</t>
  </si>
  <si>
    <t>RE Sumi Smart Zone Showroom</t>
  </si>
  <si>
    <t>0341001590</t>
  </si>
  <si>
    <t>RJ-CHAPAI AREA</t>
  </si>
  <si>
    <t>RE Young Fashion Showroom</t>
  </si>
  <si>
    <t>BD104075</t>
  </si>
  <si>
    <t>RJ-JOYPURHAT AREA</t>
  </si>
  <si>
    <t>RE Hello joypurhat Showroom</t>
  </si>
  <si>
    <t>BD100977</t>
  </si>
  <si>
    <t>RJ-NAOGAON AREA</t>
  </si>
  <si>
    <t>RE Hello point Showroom</t>
  </si>
  <si>
    <t>BD103830</t>
  </si>
  <si>
    <t>RE M/S BS store Showroom B</t>
  </si>
  <si>
    <t>0341005289</t>
  </si>
  <si>
    <t>RE Chirman Mobile Showroom</t>
  </si>
  <si>
    <t>BD103834</t>
  </si>
  <si>
    <t>RJ-NATORE AREA</t>
  </si>
  <si>
    <t>RE Saha enterprise Showroom</t>
  </si>
  <si>
    <t>BD104088</t>
  </si>
  <si>
    <t>RE SH Mobile center Showroom</t>
  </si>
  <si>
    <t>BD104613</t>
  </si>
  <si>
    <t>RJ-PUBNA AREA</t>
  </si>
  <si>
    <t>RE Maya telecom Showroom</t>
  </si>
  <si>
    <t>BD104611</t>
  </si>
  <si>
    <t>RE ST telecom Showroom A+</t>
  </si>
  <si>
    <t>0341005283</t>
  </si>
  <si>
    <t>RE Smart Point Showroom-RJ</t>
  </si>
  <si>
    <t>BD100068</t>
  </si>
  <si>
    <t>RE Parul Associated Showroom B</t>
  </si>
  <si>
    <t>BD100426</t>
  </si>
  <si>
    <t>RJ-RAJSHAHI AREA</t>
  </si>
  <si>
    <t>RE Gadget place Showroom B</t>
  </si>
  <si>
    <t>BD101142</t>
  </si>
  <si>
    <t>RE Mobile Centre Showroom</t>
  </si>
  <si>
    <t>BD101473</t>
  </si>
  <si>
    <t>RE Mamun telecom Showroom</t>
  </si>
  <si>
    <t>BD101474</t>
  </si>
  <si>
    <t>RE Sn Smart Zone Showroom B</t>
  </si>
  <si>
    <t>0341001717</t>
  </si>
  <si>
    <t>RE Trust me Showroom</t>
  </si>
  <si>
    <t>BD104080</t>
  </si>
  <si>
    <t>RJ-SIRAJGANJ AREA</t>
  </si>
  <si>
    <t>RE Bismillah Telecom Showroom A</t>
  </si>
  <si>
    <t>0341005290</t>
  </si>
  <si>
    <t>RE M/S lemomn electric Showroom B</t>
  </si>
  <si>
    <t>0341005312</t>
  </si>
  <si>
    <t>RE Khan Mobile Corner Showroom</t>
  </si>
  <si>
    <t>BD104554</t>
  </si>
  <si>
    <t>RE Chumki Telecom B</t>
  </si>
  <si>
    <t>0341001744</t>
  </si>
  <si>
    <t>RE Amin Mobile Corner B</t>
  </si>
  <si>
    <t>0341001760</t>
  </si>
  <si>
    <t>RE Sohel Telecom-S B</t>
  </si>
  <si>
    <t>0341003056</t>
  </si>
  <si>
    <t>RE Abid Telecom SRG B</t>
  </si>
  <si>
    <t>BD102010</t>
  </si>
  <si>
    <t>RE Idea Gadget B</t>
  </si>
  <si>
    <t>0341000537</t>
  </si>
  <si>
    <t>RE Mobile Life-B B</t>
  </si>
  <si>
    <t>0341001601</t>
  </si>
  <si>
    <t>RE Sharkar Telecom</t>
  </si>
  <si>
    <t>0341001616</t>
  </si>
  <si>
    <t>RE Reza Enterprises</t>
  </si>
  <si>
    <t>0341002477</t>
  </si>
  <si>
    <t>RE Rashed Telecom-B A</t>
  </si>
  <si>
    <t>0341002478</t>
  </si>
  <si>
    <t>RE Smart Mobile Zone-B C</t>
  </si>
  <si>
    <t>0341002782</t>
  </si>
  <si>
    <t>RE Idea Shop 2 B</t>
  </si>
  <si>
    <t>0341005109</t>
  </si>
  <si>
    <t>RE Mobile 4 u B</t>
  </si>
  <si>
    <t>BD100321</t>
  </si>
  <si>
    <t>RE S A mobile Gallary A</t>
  </si>
  <si>
    <t>BD100773</t>
  </si>
  <si>
    <t>RE New National electronic</t>
  </si>
  <si>
    <t>BD100796</t>
  </si>
  <si>
    <t>RE Mobile point BG B</t>
  </si>
  <si>
    <t>BD100838</t>
  </si>
  <si>
    <t>RE Lokkhi mobile Plus B</t>
  </si>
  <si>
    <t>BD101737</t>
  </si>
  <si>
    <t>RE New Gadget point B</t>
  </si>
  <si>
    <t>BD103372</t>
  </si>
  <si>
    <t>RE Mobile 4u Plus B</t>
  </si>
  <si>
    <t>BD103689</t>
  </si>
  <si>
    <t>RE S.S Telecom 2</t>
  </si>
  <si>
    <t>BD111108</t>
  </si>
  <si>
    <t>RE Jisha Mobile</t>
  </si>
  <si>
    <t>BD111113</t>
  </si>
  <si>
    <t>RJ-BOGURA OUTER</t>
  </si>
  <si>
    <t>RE Self Point</t>
  </si>
  <si>
    <t>0341000519</t>
  </si>
  <si>
    <t>RE Mobile Collection Plus</t>
  </si>
  <si>
    <t>0341001604</t>
  </si>
  <si>
    <t>RE Masud Telecom-B A</t>
  </si>
  <si>
    <t>0341001606</t>
  </si>
  <si>
    <t>RE Mobile City-B</t>
  </si>
  <si>
    <t>0341001607</t>
  </si>
  <si>
    <t>RE Bonno Mobile-B B</t>
  </si>
  <si>
    <t>0341001611</t>
  </si>
  <si>
    <t>RE Babu Telecom-B</t>
  </si>
  <si>
    <t>0341001613</t>
  </si>
  <si>
    <t>RE Prity Telecom-B B</t>
  </si>
  <si>
    <t>0341001620</t>
  </si>
  <si>
    <t>RE Amum Telecom-B</t>
  </si>
  <si>
    <t>0341003034</t>
  </si>
  <si>
    <t>RE Bindas mobile zone B</t>
  </si>
  <si>
    <t>BD100667</t>
  </si>
  <si>
    <t>RE Classic Electronic B</t>
  </si>
  <si>
    <t>BD100959</t>
  </si>
  <si>
    <t>RE F&amp;B Telecom</t>
  </si>
  <si>
    <t>BD104201</t>
  </si>
  <si>
    <t>RE Rohani Telecom</t>
  </si>
  <si>
    <t>BD110987</t>
  </si>
  <si>
    <t>RE RE- Shihab telecom B</t>
  </si>
  <si>
    <t>0341001619</t>
  </si>
  <si>
    <t>RE Young Fashion</t>
  </si>
  <si>
    <t>0341001621</t>
  </si>
  <si>
    <t>RE One two one B</t>
  </si>
  <si>
    <t>0341001628</t>
  </si>
  <si>
    <t>RE CP Dotcom A</t>
  </si>
  <si>
    <t>0341001630</t>
  </si>
  <si>
    <t>RE M/S Abrar Traders A+</t>
  </si>
  <si>
    <t>0341001640</t>
  </si>
  <si>
    <t>RE Labib Telecom-J C</t>
  </si>
  <si>
    <t>0341002136</t>
  </si>
  <si>
    <t>RE Shohag Mobile Center B</t>
  </si>
  <si>
    <t>0341002467</t>
  </si>
  <si>
    <t>RE M/S Mahabub Traders B</t>
  </si>
  <si>
    <t>0341003168</t>
  </si>
  <si>
    <t>RE Sharika Mobile point C</t>
  </si>
  <si>
    <t>0341004833</t>
  </si>
  <si>
    <t>RE Sky line B</t>
  </si>
  <si>
    <t>0341004836</t>
  </si>
  <si>
    <t>RE Mobile point JP B</t>
  </si>
  <si>
    <t>BD101704</t>
  </si>
  <si>
    <t>RE New Mobile Corner C</t>
  </si>
  <si>
    <t>BD110582</t>
  </si>
  <si>
    <t>RE Khoka Store Plus A</t>
  </si>
  <si>
    <t>0341000579</t>
  </si>
  <si>
    <t>RE Shiplo Telecom C</t>
  </si>
  <si>
    <t>0341001642</t>
  </si>
  <si>
    <t>RE Mobile Ghor 2 C</t>
  </si>
  <si>
    <t>0341001653</t>
  </si>
  <si>
    <t>RE Brothers Enterprise B</t>
  </si>
  <si>
    <t>0341001662</t>
  </si>
  <si>
    <t>RE Sumon  Telecom-NG B</t>
  </si>
  <si>
    <t>0341002395</t>
  </si>
  <si>
    <t>RE Bijoy telecom NG B</t>
  </si>
  <si>
    <t>BD100496</t>
  </si>
  <si>
    <t>RE Dipto liton telecom B</t>
  </si>
  <si>
    <t>BD100498</t>
  </si>
  <si>
    <t>RE Maa Mobile point B</t>
  </si>
  <si>
    <t>BD100499</t>
  </si>
  <si>
    <t>RE Musa telecom B</t>
  </si>
  <si>
    <t>BD100507</t>
  </si>
  <si>
    <t>RE Cell Phoney C</t>
  </si>
  <si>
    <t>BD102554</t>
  </si>
  <si>
    <t>RE Sagor telecom and Electric C</t>
  </si>
  <si>
    <t>BD103460</t>
  </si>
  <si>
    <t>RE Zilani Exclusive A</t>
  </si>
  <si>
    <t>0341000601</t>
  </si>
  <si>
    <t>RE Dighe Telecom B</t>
  </si>
  <si>
    <t>0341002455</t>
  </si>
  <si>
    <t>RE Biswass Mobile B</t>
  </si>
  <si>
    <t>0341002536</t>
  </si>
  <si>
    <t>RE Tuhin Mobile B</t>
  </si>
  <si>
    <t>0341002648</t>
  </si>
  <si>
    <t>RE Rasel telecom-RJ C</t>
  </si>
  <si>
    <t>0341004590</t>
  </si>
  <si>
    <t>RE Desh telecom NT B</t>
  </si>
  <si>
    <t>0341005752</t>
  </si>
  <si>
    <t>RE Friends Mobile Collection C</t>
  </si>
  <si>
    <t>BD101613</t>
  </si>
  <si>
    <t>RE Kabir Telecom Lalpur C</t>
  </si>
  <si>
    <t>BD101626</t>
  </si>
  <si>
    <t>RE Grameen Mobile A</t>
  </si>
  <si>
    <t>0341000625</t>
  </si>
  <si>
    <t>RE Venus Electric B</t>
  </si>
  <si>
    <t>0341001687</t>
  </si>
  <si>
    <t>RE One Telecom-P A+</t>
  </si>
  <si>
    <t>0341001694</t>
  </si>
  <si>
    <t>RE Islam Telecom-P B</t>
  </si>
  <si>
    <t>0341002461</t>
  </si>
  <si>
    <t>RE Sony Electric-P</t>
  </si>
  <si>
    <t>0341003158</t>
  </si>
  <si>
    <t>RE Mobile plus 3 B</t>
  </si>
  <si>
    <t>0341005699</t>
  </si>
  <si>
    <t>RE Abir Electronics B</t>
  </si>
  <si>
    <t>BD100532</t>
  </si>
  <si>
    <t>RE Lameya Telecom B</t>
  </si>
  <si>
    <t>BD100537</t>
  </si>
  <si>
    <t>RE Alif Telecom Kashinathpur A</t>
  </si>
  <si>
    <t>BD101289</t>
  </si>
  <si>
    <t>RE Bismillah Telecom Pabna B</t>
  </si>
  <si>
    <t>BD103395</t>
  </si>
  <si>
    <t>RE Rhaman Telecom</t>
  </si>
  <si>
    <t>0341001707</t>
  </si>
  <si>
    <t>RE Shapla Mobile B</t>
  </si>
  <si>
    <t>0341001720</t>
  </si>
  <si>
    <t>RE Mobile Clinic B</t>
  </si>
  <si>
    <t>0341001722</t>
  </si>
  <si>
    <t>RE Friend Mobile Zone B</t>
  </si>
  <si>
    <t>0341001727</t>
  </si>
  <si>
    <t>RE Mobile World-R B</t>
  </si>
  <si>
    <t>0341001728</t>
  </si>
  <si>
    <t>RE Alif Telecom-R B</t>
  </si>
  <si>
    <t>0341003156</t>
  </si>
  <si>
    <t>RE Rubel Telecom 1</t>
  </si>
  <si>
    <t>0341003161</t>
  </si>
  <si>
    <t>RE AB Telepathy-R C</t>
  </si>
  <si>
    <t>0341003164</t>
  </si>
  <si>
    <t>RE Tasnim Telecom-R B</t>
  </si>
  <si>
    <t>0341003165</t>
  </si>
  <si>
    <t>RE Mollha Enterprise A</t>
  </si>
  <si>
    <t>0341004840</t>
  </si>
  <si>
    <t>RE M/N Mobile B</t>
  </si>
  <si>
    <t>BD102378</t>
  </si>
  <si>
    <t>RE S.K Computer C</t>
  </si>
  <si>
    <t>BD102381</t>
  </si>
  <si>
    <t>RE Suraiya Telecom</t>
  </si>
  <si>
    <t>0341001729</t>
  </si>
  <si>
    <t>RE Mobile World-S B</t>
  </si>
  <si>
    <t>0341001734</t>
  </si>
  <si>
    <t>RE Hello Bangladesh A</t>
  </si>
  <si>
    <t>0341001739</t>
  </si>
  <si>
    <t>RE New Asif Telecom-S</t>
  </si>
  <si>
    <t>0341002441</t>
  </si>
  <si>
    <t>RE Prio Mobile Corner C</t>
  </si>
  <si>
    <t>0341005826</t>
  </si>
  <si>
    <t>RE Fahim telecom SRG A</t>
  </si>
  <si>
    <t>BD100963</t>
  </si>
  <si>
    <t>C25s~GT Incentive</t>
  </si>
  <si>
    <t>0341003147</t>
  </si>
  <si>
    <t>RE Al-Modina Electronics</t>
  </si>
  <si>
    <t>0341002882</t>
  </si>
  <si>
    <t>RE Shofi Telecom</t>
  </si>
  <si>
    <t>0341002452</t>
  </si>
  <si>
    <t>RE Brothers Telecom-S</t>
  </si>
  <si>
    <t>0341002439</t>
  </si>
  <si>
    <t>RE Sarker Telecom-S</t>
  </si>
  <si>
    <t>BD111181</t>
  </si>
  <si>
    <t>RE Muthophone-RJ</t>
  </si>
  <si>
    <t>BD111182</t>
  </si>
  <si>
    <t>RE Monir telecom-RJ</t>
  </si>
  <si>
    <t>BD103156</t>
  </si>
  <si>
    <t>RE Chan tara telecom SRG</t>
  </si>
  <si>
    <t>BD102706</t>
  </si>
  <si>
    <t>RE Smart Zone SRG</t>
  </si>
  <si>
    <t>BD102704</t>
  </si>
  <si>
    <t>RE Shakib telecom SRG</t>
  </si>
  <si>
    <t>BD102015</t>
  </si>
  <si>
    <t>RE Grameen telecom SRG</t>
  </si>
  <si>
    <t>BD102014</t>
  </si>
  <si>
    <t>RE Sumon mobile  SRG</t>
  </si>
  <si>
    <t>BD102013</t>
  </si>
  <si>
    <t>RE Multimedia telecom</t>
  </si>
  <si>
    <t>BD102012</t>
  </si>
  <si>
    <t>RE Prince Electronics Srg</t>
  </si>
  <si>
    <t>BD102011</t>
  </si>
  <si>
    <t>RE Khondokar telecom SRG</t>
  </si>
  <si>
    <t>BD101756</t>
  </si>
  <si>
    <t>RE New Al ahmed Telecom</t>
  </si>
  <si>
    <t>BD100961</t>
  </si>
  <si>
    <t>RE Faruk telecom SRG</t>
  </si>
  <si>
    <t>BD100960</t>
  </si>
  <si>
    <t>RE Shihab telecom SRG</t>
  </si>
  <si>
    <t>0341001757</t>
  </si>
  <si>
    <t>RE Bhai Telecom</t>
  </si>
  <si>
    <t>0341001750</t>
  </si>
  <si>
    <t>RE Shaba Telecom</t>
  </si>
  <si>
    <t>0341001746</t>
  </si>
  <si>
    <t>RE Ashraful Telecom-S</t>
  </si>
  <si>
    <t>0341001743</t>
  </si>
  <si>
    <t>RE Grameen Telecom-S</t>
  </si>
  <si>
    <t>BD103390</t>
  </si>
  <si>
    <t>RE Mobile Cafe BG</t>
  </si>
  <si>
    <t>BD103386</t>
  </si>
  <si>
    <t>RE Luna telecom</t>
  </si>
  <si>
    <t>BD103379</t>
  </si>
  <si>
    <t>RE Network Collection</t>
  </si>
  <si>
    <t>BD103370</t>
  </si>
  <si>
    <t>RE Sristy Mobile Land</t>
  </si>
  <si>
    <t>BD103014</t>
  </si>
  <si>
    <t>RE Emdad mobile center BG</t>
  </si>
  <si>
    <t>BD101163</t>
  </si>
  <si>
    <t>RE Friends Mobile corner BG</t>
  </si>
  <si>
    <t>BD100778</t>
  </si>
  <si>
    <t>RE Plus Mobile cafe BG</t>
  </si>
  <si>
    <t>BD100775</t>
  </si>
  <si>
    <t>RE Dreamy gadget</t>
  </si>
  <si>
    <t>BD100772</t>
  </si>
  <si>
    <t>RE A to Z Gadget</t>
  </si>
  <si>
    <t>BD100771</t>
  </si>
  <si>
    <t>RE Rabbi telecom BG</t>
  </si>
  <si>
    <t>BD100766</t>
  </si>
  <si>
    <t>RE MR Telecom</t>
  </si>
  <si>
    <t>BD100765</t>
  </si>
  <si>
    <t>RE Phone World</t>
  </si>
  <si>
    <t>BD100322</t>
  </si>
  <si>
    <t>RE Source of Product</t>
  </si>
  <si>
    <t>0341001609</t>
  </si>
  <si>
    <t>RE J&amp;J</t>
  </si>
  <si>
    <t>0341003175</t>
  </si>
  <si>
    <t>RE Vai Vai Telecom-B</t>
  </si>
  <si>
    <t>0341001951</t>
  </si>
  <si>
    <t>RE Jui Telecom-B</t>
  </si>
  <si>
    <t>0341001625</t>
  </si>
  <si>
    <t>RE A.R Telecom-B</t>
  </si>
  <si>
    <t>0341001615</t>
  </si>
  <si>
    <t>RE Roy Telecom-B</t>
  </si>
  <si>
    <t>0341001614</t>
  </si>
  <si>
    <t>RE AL Read Telecom</t>
  </si>
  <si>
    <t>0341001612</t>
  </si>
  <si>
    <t>RE Fillbird-B</t>
  </si>
  <si>
    <t>0341001603</t>
  </si>
  <si>
    <t>RE Mobile House-B</t>
  </si>
  <si>
    <t>0341001599</t>
  </si>
  <si>
    <t>RE S.S Telecom-B</t>
  </si>
  <si>
    <t>0341001594</t>
  </si>
  <si>
    <t>RE Raju Mobile Corner</t>
  </si>
  <si>
    <t>0341001589</t>
  </si>
  <si>
    <t>RE Singapore Telecom</t>
  </si>
  <si>
    <t>0341001585</t>
  </si>
  <si>
    <t>RE TMSS S&amp;S</t>
  </si>
  <si>
    <t>RE Prity Telecom Plus Showroom(Rajshahi公货)</t>
  </si>
  <si>
    <t>BD111294</t>
  </si>
  <si>
    <t>RE Prity Telecom Plus Showroom</t>
  </si>
  <si>
    <t>BD111206</t>
  </si>
  <si>
    <t>RE Tabassum Telecom</t>
  </si>
  <si>
    <t>BD103392</t>
  </si>
  <si>
    <t>RE Ashirbad  Telecom</t>
  </si>
  <si>
    <t>BD103391</t>
  </si>
  <si>
    <t>RE Ashraful telecom BG</t>
  </si>
  <si>
    <t>BD103389</t>
  </si>
  <si>
    <t>RE Sraboni Electronic</t>
  </si>
  <si>
    <t>BD103388</t>
  </si>
  <si>
    <t>RE Sherpur telecom BG</t>
  </si>
  <si>
    <t>BD103385</t>
  </si>
  <si>
    <t>RE Sarker Mobile Palece</t>
  </si>
  <si>
    <t>BD103369</t>
  </si>
  <si>
    <t>RE Masud telecom BG</t>
  </si>
  <si>
    <t>BD103367</t>
  </si>
  <si>
    <t>RE Mahin telecom BG</t>
  </si>
  <si>
    <t>BD100787</t>
  </si>
  <si>
    <t>RE Bismillah telecom BG</t>
  </si>
  <si>
    <t>0341002778</t>
  </si>
  <si>
    <t>RE Hello Bogura</t>
  </si>
  <si>
    <t>0341002476</t>
  </si>
  <si>
    <t>RE Mobile Point-B</t>
  </si>
  <si>
    <t>0341002473</t>
  </si>
  <si>
    <t>RE Maomola</t>
  </si>
  <si>
    <t>0341001610</t>
  </si>
  <si>
    <t>RE Borsha Telecom-B</t>
  </si>
  <si>
    <t>0341001605</t>
  </si>
  <si>
    <t>RE Janota mobile</t>
  </si>
  <si>
    <t>0341001602</t>
  </si>
  <si>
    <t>RE New Collection</t>
  </si>
  <si>
    <t>0341001598</t>
  </si>
  <si>
    <t>RE Nodi Enterprisen-B</t>
  </si>
  <si>
    <t>0341001597</t>
  </si>
  <si>
    <t>RE Picture Palace</t>
  </si>
  <si>
    <t>0341001593</t>
  </si>
  <si>
    <t>RE Seba Business-B</t>
  </si>
  <si>
    <t>0341001592</t>
  </si>
  <si>
    <t>RE Shahi Mobile Point</t>
  </si>
  <si>
    <t>0341001591</t>
  </si>
  <si>
    <t>RE Shova Mobile</t>
  </si>
  <si>
    <t>0341001588</t>
  </si>
  <si>
    <t>RE Star Electriconic</t>
  </si>
  <si>
    <t>0341001587</t>
  </si>
  <si>
    <t>RE Sumon Telecom-B</t>
  </si>
  <si>
    <t>0341001586</t>
  </si>
  <si>
    <t>RE Taj Telecom-B</t>
  </si>
  <si>
    <t>0341001521</t>
  </si>
  <si>
    <t>RE AMUM TELECOM</t>
  </si>
  <si>
    <t>0341001408</t>
  </si>
  <si>
    <t>RE Protasha Telecom</t>
  </si>
  <si>
    <t>BD111197</t>
  </si>
  <si>
    <t>RE OS Telecom Chapai</t>
  </si>
  <si>
    <t>BD111196</t>
  </si>
  <si>
    <t>RE Mobile Express Chapai</t>
  </si>
  <si>
    <t>BD103154</t>
  </si>
  <si>
    <t>RE Uddipon Sales and Service</t>
  </si>
  <si>
    <t>BD103020</t>
  </si>
  <si>
    <t>RE Faruk Telecom Chapai</t>
  </si>
  <si>
    <t>0341001634</t>
  </si>
  <si>
    <t>RE Sharp Telecom</t>
  </si>
  <si>
    <t>0341001631</t>
  </si>
  <si>
    <t>RE Ahnaf Mobile Point</t>
  </si>
  <si>
    <t>0341001629</t>
  </si>
  <si>
    <t>RE Khan Mobile Point</t>
  </si>
  <si>
    <t>0341001623</t>
  </si>
  <si>
    <t>RE Welcome  Nachol</t>
  </si>
  <si>
    <t>0341001624</t>
  </si>
  <si>
    <t>RE Touch Point</t>
  </si>
  <si>
    <t>0341001622</t>
  </si>
  <si>
    <t>RE Moon Enrerprise-C</t>
  </si>
  <si>
    <t>0341001627</t>
  </si>
  <si>
    <t>RE Arafat Telecom-C</t>
  </si>
  <si>
    <t>0341001617</t>
  </si>
  <si>
    <t>RE Reyad Multimedia</t>
  </si>
  <si>
    <t>BD111112</t>
  </si>
  <si>
    <t>RE Mobile Palace &amp; Electronics</t>
  </si>
  <si>
    <t>BD111111</t>
  </si>
  <si>
    <t>RE M/S Idries Traders</t>
  </si>
  <si>
    <t>BD104609</t>
  </si>
  <si>
    <t>RE Dina Mobile house JP</t>
  </si>
  <si>
    <t>BD103313</t>
  </si>
  <si>
    <t>RE Moriom Telecom JP</t>
  </si>
  <si>
    <t>BD103312</t>
  </si>
  <si>
    <t>RE Himel Media</t>
  </si>
  <si>
    <t>BD103157</t>
  </si>
  <si>
    <t>RE Grameen phone Center JP</t>
  </si>
  <si>
    <t>BD102553</t>
  </si>
  <si>
    <t>RE Sentu mobile zone</t>
  </si>
  <si>
    <t>BD101705</t>
  </si>
  <si>
    <t>RE Soikot Electronic</t>
  </si>
  <si>
    <t>BD101703</t>
  </si>
  <si>
    <t>RE Poly Traders</t>
  </si>
  <si>
    <t>0341004837</t>
  </si>
  <si>
    <t>RE Towhid telecom</t>
  </si>
  <si>
    <t>0341004834</t>
  </si>
  <si>
    <t>RE Naz telecom</t>
  </si>
  <si>
    <t>0341004029</t>
  </si>
  <si>
    <t>RE Irin Mobile Plus</t>
  </si>
  <si>
    <t>0341002471</t>
  </si>
  <si>
    <t>RE Boss Telecom-J</t>
  </si>
  <si>
    <t>0341001639</t>
  </si>
  <si>
    <t>RE Ghosh Telecom</t>
  </si>
  <si>
    <t>0341001637</t>
  </si>
  <si>
    <t>RE TS Telecom</t>
  </si>
  <si>
    <t>0341001633</t>
  </si>
  <si>
    <t>RE Rony Bakery&amp;Mobile</t>
  </si>
  <si>
    <t>BD111109</t>
  </si>
  <si>
    <t>RE Mobile  Bazar</t>
  </si>
  <si>
    <t>BD111110</t>
  </si>
  <si>
    <t>RE Manha Mobile Zone</t>
  </si>
  <si>
    <t>BD103573</t>
  </si>
  <si>
    <t>RE Pipul Electronic NG C</t>
  </si>
  <si>
    <t>0341002418</t>
  </si>
  <si>
    <t>RE Sahara Telecom-NG C</t>
  </si>
  <si>
    <t>0341001663</t>
  </si>
  <si>
    <t>RE Mohabbat Telecom C</t>
  </si>
  <si>
    <t>0341005573</t>
  </si>
  <si>
    <t>RE Lily Mobile Zone</t>
  </si>
  <si>
    <t>BD103574</t>
  </si>
  <si>
    <t>RE Hello Atrai Telecom center</t>
  </si>
  <si>
    <t>BD103572</t>
  </si>
  <si>
    <t>RE Tutul Telecom NG</t>
  </si>
  <si>
    <t>BD103571</t>
  </si>
  <si>
    <t>RE Mobile Garden NG</t>
  </si>
  <si>
    <t>BD100505</t>
  </si>
  <si>
    <t>RE Sarder enterprise</t>
  </si>
  <si>
    <t>BD100503</t>
  </si>
  <si>
    <t>RE Hazi telecom NG</t>
  </si>
  <si>
    <t>BD100501</t>
  </si>
  <si>
    <t>RE Nahar multimedia</t>
  </si>
  <si>
    <t>BD100494</t>
  </si>
  <si>
    <t>RE Aziz Distrbution</t>
  </si>
  <si>
    <t>0341005764</t>
  </si>
  <si>
    <t>RE Shakal Shanda Telecom</t>
  </si>
  <si>
    <t>0341005574</t>
  </si>
  <si>
    <t>RE Nahid Telecom NG</t>
  </si>
  <si>
    <t>0341005572</t>
  </si>
  <si>
    <t>RE New Magnet</t>
  </si>
  <si>
    <t>0341005571</t>
  </si>
  <si>
    <t>RE Jaman telecom 2</t>
  </si>
  <si>
    <t>0341005570</t>
  </si>
  <si>
    <t>RE Sarder Electronices</t>
  </si>
  <si>
    <t>0341005568</t>
  </si>
  <si>
    <t>RE New Nahi telecom</t>
  </si>
  <si>
    <t>0341005567</t>
  </si>
  <si>
    <t>RE Lucky telecom N</t>
  </si>
  <si>
    <t>0341001600</t>
  </si>
  <si>
    <t>RE Ria Telecom</t>
  </si>
  <si>
    <t>0341002514</t>
  </si>
  <si>
    <t>RE RE-Rocky Electronic</t>
  </si>
  <si>
    <t>0341004033</t>
  </si>
  <si>
    <t>RE Dutto</t>
  </si>
  <si>
    <t>0341002420</t>
  </si>
  <si>
    <t>RE Al-Mamun Telecom-NG</t>
  </si>
  <si>
    <t>0341002415</t>
  </si>
  <si>
    <t>RE Ma Enterprise-NG</t>
  </si>
  <si>
    <t>0341001664</t>
  </si>
  <si>
    <t>RE Sento Electronics-NG</t>
  </si>
  <si>
    <t>0341001661</t>
  </si>
  <si>
    <t>RE Akorshon Telecom</t>
  </si>
  <si>
    <t>0341001660</t>
  </si>
  <si>
    <t>RE Al-Hera Telecom</t>
  </si>
  <si>
    <t>0341001659</t>
  </si>
  <si>
    <t>RE Choncol Mobile Center</t>
  </si>
  <si>
    <t>0341001658</t>
  </si>
  <si>
    <t>RE Dola Telecom</t>
  </si>
  <si>
    <t>0341001656</t>
  </si>
  <si>
    <t>RE Hanif Enterprise</t>
  </si>
  <si>
    <t>0341001655</t>
  </si>
  <si>
    <t>RE Khan Telecom-NG</t>
  </si>
  <si>
    <t>0341001651</t>
  </si>
  <si>
    <t>RE Palli Enterprise</t>
  </si>
  <si>
    <t>0341001654</t>
  </si>
  <si>
    <t>RE Haque Telecom-NG</t>
  </si>
  <si>
    <t>0341001649</t>
  </si>
  <si>
    <t>RE Modina Telecom-NG</t>
  </si>
  <si>
    <t>0341001650</t>
  </si>
  <si>
    <t>RE Rocky Electronics</t>
  </si>
  <si>
    <t>0341001648</t>
  </si>
  <si>
    <t>RE Jaman Telecom</t>
  </si>
  <si>
    <t>0341001646</t>
  </si>
  <si>
    <t>RE Mom Telecom-NG</t>
  </si>
  <si>
    <t>0341001644</t>
  </si>
  <si>
    <t>RE Seba Enterprise-NG</t>
  </si>
  <si>
    <t>0341001643</t>
  </si>
  <si>
    <t>RE Rony mobile mela</t>
  </si>
  <si>
    <t>BD111198</t>
  </si>
  <si>
    <t>RE Ayan Telecom Bagatipara</t>
  </si>
  <si>
    <t>0341001667</t>
  </si>
  <si>
    <t>RE GR communication</t>
  </si>
  <si>
    <t>BD103235</t>
  </si>
  <si>
    <t>RE Usha Electronics</t>
  </si>
  <si>
    <t>BD103181</t>
  </si>
  <si>
    <t>RE Bina Mobile</t>
  </si>
  <si>
    <t>BD103180</t>
  </si>
  <si>
    <t>RE  Sikreeti Times</t>
  </si>
  <si>
    <t>BD103179</t>
  </si>
  <si>
    <t>RE Moom Telecom</t>
  </si>
  <si>
    <t>BD103021</t>
  </si>
  <si>
    <t>RE M K Telecom</t>
  </si>
  <si>
    <t>BD101625</t>
  </si>
  <si>
    <t>RE G Store Rajapur</t>
  </si>
  <si>
    <t>BD101624</t>
  </si>
  <si>
    <t>RE Noor Telecom Bonpara</t>
  </si>
  <si>
    <t>BD101623</t>
  </si>
  <si>
    <t>RE Boishakhi Telecom Doyaramrpur</t>
  </si>
  <si>
    <t>BD101622</t>
  </si>
  <si>
    <t>RE Dipto Mobile Corner</t>
  </si>
  <si>
    <t>BD101621</t>
  </si>
  <si>
    <t>RE Hridro Mobile Center</t>
  </si>
  <si>
    <t>BD101620</t>
  </si>
  <si>
    <t>RE T.M Electronics</t>
  </si>
  <si>
    <t>BD101619</t>
  </si>
  <si>
    <t>RE Molla Mobile Center</t>
  </si>
  <si>
    <t>BD101618</t>
  </si>
  <si>
    <t>RE SR Electronics Gurudaspur</t>
  </si>
  <si>
    <t>BD101616</t>
  </si>
  <si>
    <t>RE Momtaj Teleocm</t>
  </si>
  <si>
    <t>BD100701</t>
  </si>
  <si>
    <t>RE Siddiq Telecom</t>
  </si>
  <si>
    <t>BD100700</t>
  </si>
  <si>
    <t>RE Galaxy Mobile Center</t>
  </si>
  <si>
    <t>BD100696</t>
  </si>
  <si>
    <t>RE Hello Natore</t>
  </si>
  <si>
    <t>BD100695</t>
  </si>
  <si>
    <t>RE Mobile Park Natore</t>
  </si>
  <si>
    <t>BD100530</t>
  </si>
  <si>
    <t>RE Rose Telecom-Natore</t>
  </si>
  <si>
    <t>0341005751</t>
  </si>
  <si>
    <t>RE CD Sound</t>
  </si>
  <si>
    <t>0341005750</t>
  </si>
  <si>
    <t>RE Brothers Mobile</t>
  </si>
  <si>
    <t>0341005749</t>
  </si>
  <si>
    <t>RE Sorkar telecom</t>
  </si>
  <si>
    <t>0341004038</t>
  </si>
  <si>
    <t>RE Bismilla Telecom Natore</t>
  </si>
  <si>
    <t>0341002458</t>
  </si>
  <si>
    <t>RE Shohan Enterprise</t>
  </si>
  <si>
    <t>0341002457</t>
  </si>
  <si>
    <t>RE Saju Telecom-N</t>
  </si>
  <si>
    <t>0341001680</t>
  </si>
  <si>
    <t>RE Apurbo Telecom-NT</t>
  </si>
  <si>
    <t>0341001677</t>
  </si>
  <si>
    <t>RE Arham Electronic</t>
  </si>
  <si>
    <t>0341001676</t>
  </si>
  <si>
    <t>RE Zam Multi Brand</t>
  </si>
  <si>
    <t>0341001674</t>
  </si>
  <si>
    <t>RE Bhuiyan Mobile</t>
  </si>
  <si>
    <t>0341001679</t>
  </si>
  <si>
    <t>RE Sujon Telecom-P</t>
  </si>
  <si>
    <t>BD111175</t>
  </si>
  <si>
    <t>RE Fahim Telecom and mobile corner</t>
  </si>
  <si>
    <t>BD111177</t>
  </si>
  <si>
    <t>RE Sohel Betar Torongo</t>
  </si>
  <si>
    <t>BD111178</t>
  </si>
  <si>
    <t>RE Sonchita Telecom</t>
  </si>
  <si>
    <t>BD111026</t>
  </si>
  <si>
    <t>RE Habib Telecom And Mobaile Shop</t>
  </si>
  <si>
    <t>BD111025</t>
  </si>
  <si>
    <t>RE Swapan Electronics</t>
  </si>
  <si>
    <t>BD111024</t>
  </si>
  <si>
    <t>RE Sunmoon computers</t>
  </si>
  <si>
    <t>BD111023</t>
  </si>
  <si>
    <t>RE Ma-Baba Telecom</t>
  </si>
  <si>
    <t>BD111022</t>
  </si>
  <si>
    <t>RE New Meta Mobile Centar</t>
  </si>
  <si>
    <t>BD111021</t>
  </si>
  <si>
    <t>RE Sonali  Telecom</t>
  </si>
  <si>
    <t>BD103018</t>
  </si>
  <si>
    <t>RE SR Telecom Pabna B</t>
  </si>
  <si>
    <t>0341001701</t>
  </si>
  <si>
    <t>RE Fillbard telecom</t>
  </si>
  <si>
    <t>0341001688</t>
  </si>
  <si>
    <t>RE Touch Electric</t>
  </si>
  <si>
    <t>BD101298</t>
  </si>
  <si>
    <t>RE Aziz And Sons</t>
  </si>
  <si>
    <t>BD101295</t>
  </si>
  <si>
    <t>RE Japan Electronics</t>
  </si>
  <si>
    <t>BD101293</t>
  </si>
  <si>
    <t>RE Asha Mobile 3</t>
  </si>
  <si>
    <t>BD101292</t>
  </si>
  <si>
    <t>RE Iqbal Telecom</t>
  </si>
  <si>
    <t>BD101288</t>
  </si>
  <si>
    <t>RE Atul Electronics</t>
  </si>
  <si>
    <t>BD101287</t>
  </si>
  <si>
    <t>RE Touch Gallery</t>
  </si>
  <si>
    <t>BD100533</t>
  </si>
  <si>
    <t>RE Millennium Studio &amp; Telecom</t>
  </si>
  <si>
    <t>BD100534</t>
  </si>
  <si>
    <t>RE Facebook Mobile Corner</t>
  </si>
  <si>
    <t>BD100535</t>
  </si>
  <si>
    <t>RE Mobile Hut Iswardi</t>
  </si>
  <si>
    <t>BD100536</t>
  </si>
  <si>
    <t>RE Srabon Telecom</t>
  </si>
  <si>
    <t>0341003019</t>
  </si>
  <si>
    <t>RE Continantal Telecom-P</t>
  </si>
  <si>
    <t>0341002462</t>
  </si>
  <si>
    <t>RE Nokia Telecom-P</t>
  </si>
  <si>
    <t>0341002460</t>
  </si>
  <si>
    <t>RE Noor Telecom-P</t>
  </si>
  <si>
    <t>0341001700</t>
  </si>
  <si>
    <t>RE Casio Watch</t>
  </si>
  <si>
    <t>0341001699</t>
  </si>
  <si>
    <t>RE Asif Electrics</t>
  </si>
  <si>
    <t>0341001693</t>
  </si>
  <si>
    <t>RE Multimedia</t>
  </si>
  <si>
    <t>0341001692</t>
  </si>
  <si>
    <t>RE New Imran</t>
  </si>
  <si>
    <t>0341001691</t>
  </si>
  <si>
    <t>RE Tanvir Telecom-P</t>
  </si>
  <si>
    <t>0341001685</t>
  </si>
  <si>
    <t>RE Lubna Telecom-P</t>
  </si>
  <si>
    <t>0341001683</t>
  </si>
  <si>
    <t>RE GPC-P</t>
  </si>
  <si>
    <t>0341001682</t>
  </si>
  <si>
    <t>RE Music Plus</t>
  </si>
  <si>
    <t>BD111274</t>
  </si>
  <si>
    <t>RE One Telecom RJ</t>
  </si>
  <si>
    <t>BD111136</t>
  </si>
  <si>
    <t>RE S A Telecom Tanore</t>
  </si>
  <si>
    <t>BD111135</t>
  </si>
  <si>
    <t>RE World View</t>
  </si>
  <si>
    <t>BD111134</t>
  </si>
  <si>
    <t>RE Ikra Trading</t>
  </si>
  <si>
    <t>BD111133</t>
  </si>
  <si>
    <t>RE Jihad Telecom Keshorhat</t>
  </si>
  <si>
    <t>BD111132</t>
  </si>
  <si>
    <t>RE Arif Telecom Gangopara</t>
  </si>
  <si>
    <t>BD102380</t>
  </si>
  <si>
    <t>RE Maa Telecom Keshorhat C</t>
  </si>
  <si>
    <t>0341001718</t>
  </si>
  <si>
    <t>RE Rajb Telecom</t>
  </si>
  <si>
    <t>BD103693</t>
  </si>
  <si>
    <t>RE Joti Telecom (Durgapur)</t>
  </si>
  <si>
    <t>BD103690</t>
  </si>
  <si>
    <t>RE Habib Electronics (Durgapur)</t>
  </si>
  <si>
    <t>BD103299</t>
  </si>
  <si>
    <t>RE Tamanna Telecom</t>
  </si>
  <si>
    <t>BD102383</t>
  </si>
  <si>
    <t>RE Easy Link</t>
  </si>
  <si>
    <t>BD102379</t>
  </si>
  <si>
    <t>RE Saju Mobile</t>
  </si>
  <si>
    <t>BD102377</t>
  </si>
  <si>
    <t>RE Rongdhonu</t>
  </si>
  <si>
    <t>BD102375</t>
  </si>
  <si>
    <t>RE Mobile Palace Rajshahi</t>
  </si>
  <si>
    <t>0341004841</t>
  </si>
  <si>
    <t>RE Amir Mobile galary</t>
  </si>
  <si>
    <t>0341004839</t>
  </si>
  <si>
    <t>RE M Telecom</t>
  </si>
  <si>
    <t>0341004838</t>
  </si>
  <si>
    <t>RE Trisha telecom</t>
  </si>
  <si>
    <t>0341002746</t>
  </si>
  <si>
    <t>RE Apple Computer</t>
  </si>
  <si>
    <t>0341001725</t>
  </si>
  <si>
    <t>RE Mahbub Telecom</t>
  </si>
  <si>
    <t>0341001723</t>
  </si>
  <si>
    <t>RE Mobile Hut-R</t>
  </si>
  <si>
    <t>0341001715</t>
  </si>
  <si>
    <t>RE Cellmart</t>
  </si>
  <si>
    <t>0341001714</t>
  </si>
  <si>
    <t>RE DK Mobile Zone</t>
  </si>
  <si>
    <t>0341001712</t>
  </si>
  <si>
    <t>RE Rubel Telecom2</t>
  </si>
  <si>
    <t>0341001710</t>
  </si>
  <si>
    <t>RE Helal Telecom</t>
  </si>
  <si>
    <t>0341001708</t>
  </si>
  <si>
    <t>RE Hello Mobile-R</t>
  </si>
  <si>
    <t>0341001709</t>
  </si>
  <si>
    <t>RE Hello Rajshahi</t>
  </si>
  <si>
    <t>0341001706</t>
  </si>
  <si>
    <t>RE Mayer Doa-R</t>
  </si>
  <si>
    <t>0341001705</t>
  </si>
  <si>
    <t>RE Shahin Telecom-R</t>
  </si>
  <si>
    <t>0341001704</t>
  </si>
  <si>
    <t>RE SM Multimedia</t>
  </si>
  <si>
    <t>0341001703</t>
  </si>
  <si>
    <t>RE SM Enterprise</t>
  </si>
  <si>
    <t>0341000642</t>
  </si>
  <si>
    <t>RE SM Mobile Plus</t>
  </si>
  <si>
    <t>BD111295</t>
  </si>
  <si>
    <t>RE Juwel Mobile Corner Showroom</t>
  </si>
  <si>
    <t>BD111179</t>
  </si>
  <si>
    <t>RE  Milon Telecom</t>
  </si>
  <si>
    <t>BD111180</t>
  </si>
  <si>
    <t>RE M R A Electronics</t>
  </si>
  <si>
    <t>0341001745</t>
  </si>
  <si>
    <t>RE Asif Mobile C</t>
  </si>
  <si>
    <t>BD102707</t>
  </si>
  <si>
    <t>RE Computer point SRG</t>
  </si>
  <si>
    <t>BD104253</t>
  </si>
  <si>
    <t>RE Bishal mobile Corner SRG</t>
  </si>
  <si>
    <t>BD104082</t>
  </si>
  <si>
    <t>RE Brothers mobile zone</t>
  </si>
  <si>
    <t>BD103261</t>
  </si>
  <si>
    <t>RE Gadget Garden SRG</t>
  </si>
  <si>
    <t>BD102708</t>
  </si>
  <si>
    <t>RE new Apon Mobile Collection</t>
  </si>
  <si>
    <t>BD102552</t>
  </si>
  <si>
    <t>RE Moon telecom SRG</t>
  </si>
  <si>
    <t>BD101329</t>
  </si>
  <si>
    <t>RE Salanga mobile hause</t>
  </si>
  <si>
    <t>BD101042</t>
  </si>
  <si>
    <t>RE Aladil international</t>
  </si>
  <si>
    <t>0341001759</t>
  </si>
  <si>
    <t>RE J/S Mobile Mela</t>
  </si>
  <si>
    <t>0341001753</t>
  </si>
  <si>
    <t>RE Moly Telecom</t>
  </si>
  <si>
    <t>0341001751</t>
  </si>
  <si>
    <t>RE New Moly Showroom</t>
  </si>
  <si>
    <t>0341001749</t>
  </si>
  <si>
    <t>RE Sumona Telecom-S</t>
  </si>
  <si>
    <t>0341001742</t>
  </si>
  <si>
    <t>RE Emon Telecom-S</t>
  </si>
  <si>
    <t>0341001733</t>
  </si>
  <si>
    <t>RE Juwel Mobile Corner</t>
  </si>
  <si>
    <t>0341001731</t>
  </si>
  <si>
    <t>RE Mukit Telecom</t>
  </si>
  <si>
    <t>0341001730</t>
  </si>
  <si>
    <t>RE Suborna Telecom</t>
  </si>
  <si>
    <t>0341000664</t>
  </si>
  <si>
    <t>RE Hello Solonga</t>
  </si>
  <si>
    <t>BS, CS &amp; Develop Shop Margin:</t>
  </si>
  <si>
    <t>BS CS &amp; Develop Shop Policy Condition:</t>
  </si>
  <si>
    <t>GRT Policy:</t>
  </si>
  <si>
    <t>C21y (3+32)          = 0.5%</t>
  </si>
  <si>
    <r>
      <rPr>
        <sz val="11"/>
        <color theme="1"/>
        <rFont val="等线"/>
        <charset val="134"/>
      </rPr>
      <t>a.</t>
    </r>
    <r>
      <rPr>
        <sz val="7"/>
        <color theme="1"/>
        <rFont val="等线"/>
        <charset val="134"/>
      </rPr>
      <t xml:space="preserve">        </t>
    </r>
    <r>
      <rPr>
        <sz val="11"/>
        <color theme="1"/>
        <rFont val="等线"/>
        <charset val="134"/>
      </rPr>
      <t xml:space="preserve">Campaign period </t>
    </r>
    <r>
      <rPr>
        <b/>
        <sz val="11"/>
        <color theme="1"/>
        <rFont val="等线"/>
        <charset val="134"/>
      </rPr>
      <t>3</t>
    </r>
    <r>
      <rPr>
        <b/>
        <vertAlign val="superscript"/>
        <sz val="11"/>
        <color theme="1"/>
        <rFont val="等线"/>
        <charset val="134"/>
      </rPr>
      <t>rd</t>
    </r>
    <r>
      <rPr>
        <b/>
        <sz val="11"/>
        <color theme="1"/>
        <rFont val="等线"/>
        <charset val="134"/>
      </rPr>
      <t xml:space="preserve"> April 2022</t>
    </r>
    <r>
      <rPr>
        <sz val="11"/>
        <color theme="1"/>
        <rFont val="等线"/>
        <charset val="134"/>
      </rPr>
      <t xml:space="preserve"> to </t>
    </r>
    <r>
      <rPr>
        <b/>
        <sz val="11"/>
        <color theme="1"/>
        <rFont val="等线"/>
        <charset val="134"/>
      </rPr>
      <t>3</t>
    </r>
    <r>
      <rPr>
        <b/>
        <vertAlign val="superscript"/>
        <sz val="11"/>
        <color theme="1"/>
        <rFont val="等线"/>
        <charset val="134"/>
      </rPr>
      <t>rd</t>
    </r>
    <r>
      <rPr>
        <b/>
        <sz val="11"/>
        <color theme="1"/>
        <rFont val="等线"/>
        <charset val="134"/>
      </rPr>
      <t xml:space="preserve"> May 2022</t>
    </r>
    <r>
      <rPr>
        <sz val="11"/>
        <color theme="1"/>
        <rFont val="等线"/>
        <charset val="134"/>
      </rPr>
      <t xml:space="preserve"> </t>
    </r>
  </si>
  <si>
    <t>C25s (4+128)</t>
  </si>
  <si>
    <t>≥7 pcs sale, per pcs 100,
≥15 pcs sale, per pcs 130 
&gt; 7pcs No policy</t>
  </si>
  <si>
    <t>C21y (4+64)          = 0.5%</t>
  </si>
  <si>
    <r>
      <rPr>
        <sz val="11"/>
        <color theme="1"/>
        <rFont val="等线"/>
        <charset val="134"/>
      </rPr>
      <t>b.</t>
    </r>
    <r>
      <rPr>
        <sz val="7"/>
        <color theme="1"/>
        <rFont val="等线"/>
        <charset val="134"/>
      </rPr>
      <t xml:space="preserve">        </t>
    </r>
    <r>
      <rPr>
        <sz val="11"/>
        <color theme="1"/>
        <rFont val="等线"/>
        <charset val="134"/>
      </rPr>
      <t xml:space="preserve">Sale Out Policy will be calculated based on “Leaf System” </t>
    </r>
    <r>
      <rPr>
        <b/>
        <sz val="11"/>
        <color theme="1"/>
        <rFont val="等线"/>
        <charset val="134"/>
      </rPr>
      <t>e-warranty 
          activation &amp; verification.</t>
    </r>
  </si>
  <si>
    <t>C31 (6+128)</t>
  </si>
  <si>
    <t>≥7 pcs sale, per pcs 120,
≥15 pcs sale, per pcs 150 
&gt; 7pcs No policy</t>
  </si>
  <si>
    <r>
      <rPr>
        <sz val="11"/>
        <color theme="1"/>
        <rFont val="等线"/>
        <charset val="134"/>
      </rPr>
      <t>C25y (4+64)          = 0.5%</t>
    </r>
    <r>
      <rPr>
        <sz val="11"/>
        <color rgb="FFFF0000"/>
        <rFont val="等线"/>
        <charset val="134"/>
      </rPr>
      <t>(cancelled)</t>
    </r>
  </si>
  <si>
    <r>
      <rPr>
        <sz val="11"/>
        <color theme="1"/>
        <rFont val="等线"/>
        <charset val="134"/>
      </rPr>
      <t>d.</t>
    </r>
    <r>
      <rPr>
        <sz val="7"/>
        <color theme="1"/>
        <rFont val="等线"/>
        <charset val="134"/>
      </rPr>
      <t xml:space="preserve">        </t>
    </r>
    <r>
      <rPr>
        <sz val="11"/>
        <color theme="1"/>
        <rFont val="等线"/>
        <charset val="134"/>
      </rPr>
      <t xml:space="preserve">HQ will check stock </t>
    </r>
    <r>
      <rPr>
        <b/>
        <sz val="11"/>
        <color theme="1"/>
        <rFont val="等线"/>
        <charset val="134"/>
      </rPr>
      <t>4 times</t>
    </r>
    <r>
      <rPr>
        <sz val="11"/>
        <color theme="1"/>
        <rFont val="等线"/>
        <charset val="134"/>
      </rPr>
      <t xml:space="preserve"> in campaign period – only 
         1 time can be considered. </t>
    </r>
  </si>
  <si>
    <t>GT Series</t>
  </si>
  <si>
    <t>≥ 2pcs,Reward 300 TK per pcs
≥ 4 pcs Reward 500 TK per pcs</t>
  </si>
  <si>
    <t>C25s (4+128)        = 0.5%</t>
  </si>
  <si>
    <r>
      <rPr>
        <sz val="11"/>
        <color theme="1"/>
        <rFont val="等线"/>
        <charset val="134"/>
      </rPr>
      <t>e.</t>
    </r>
    <r>
      <rPr>
        <sz val="7"/>
        <color theme="1"/>
        <rFont val="等线"/>
        <charset val="134"/>
      </rPr>
      <t xml:space="preserve">        </t>
    </r>
    <r>
      <rPr>
        <sz val="11"/>
        <color theme="1"/>
        <rFont val="等线"/>
        <charset val="134"/>
      </rPr>
      <t xml:space="preserve">Incentive will be calculated based on </t>
    </r>
    <r>
      <rPr>
        <b/>
        <sz val="11"/>
        <color theme="1"/>
        <rFont val="等线"/>
        <charset val="134"/>
      </rPr>
      <t>“Lifting Price”</t>
    </r>
    <r>
      <rPr>
        <sz val="11"/>
        <color theme="1"/>
        <rFont val="等线"/>
        <charset val="134"/>
      </rPr>
      <t>.</t>
    </r>
  </si>
  <si>
    <t>realme 9i (6+128) = 0.5%</t>
  </si>
  <si>
    <r>
      <rPr>
        <sz val="11"/>
        <color theme="1"/>
        <rFont val="等线"/>
        <charset val="134"/>
      </rPr>
      <t xml:space="preserve">f.      If </t>
    </r>
    <r>
      <rPr>
        <b/>
        <sz val="11"/>
        <color theme="1"/>
        <rFont val="等线"/>
        <charset val="134"/>
      </rPr>
      <t>8 4G</t>
    </r>
    <r>
      <rPr>
        <sz val="11"/>
        <color theme="1"/>
        <rFont val="等线"/>
        <charset val="134"/>
      </rPr>
      <t xml:space="preserve"> &amp; </t>
    </r>
    <r>
      <rPr>
        <b/>
        <sz val="11"/>
        <color theme="1"/>
        <rFont val="等线"/>
        <charset val="134"/>
      </rPr>
      <t>GT series</t>
    </r>
    <r>
      <rPr>
        <sz val="11"/>
        <color theme="1"/>
        <rFont val="等线"/>
        <charset val="134"/>
      </rPr>
      <t xml:space="preserve"> targets can’t achieve then </t>
    </r>
    <r>
      <rPr>
        <b/>
        <sz val="11"/>
        <color theme="1"/>
        <rFont val="等线"/>
        <charset val="134"/>
      </rPr>
      <t>20%</t>
    </r>
    <r>
      <rPr>
        <sz val="11"/>
        <color theme="1"/>
        <rFont val="等线"/>
        <charset val="134"/>
      </rPr>
      <t xml:space="preserve"> of 
         incentive will be </t>
    </r>
    <r>
      <rPr>
        <b/>
        <sz val="11"/>
        <color theme="1"/>
        <rFont val="等线"/>
        <charset val="134"/>
      </rPr>
      <t>deducted</t>
    </r>
  </si>
  <si>
    <t>C31 (4+64)            = 1%</t>
  </si>
  <si>
    <r>
      <rPr>
        <sz val="11"/>
        <color theme="1"/>
        <rFont val="等线"/>
        <charset val="134"/>
      </rPr>
      <t>g.    </t>
    </r>
    <r>
      <rPr>
        <b/>
        <sz val="11"/>
        <color theme="1"/>
        <rFont val="等线"/>
        <charset val="134"/>
      </rPr>
      <t xml:space="preserve"> </t>
    </r>
    <r>
      <rPr>
        <b/>
        <sz val="11"/>
        <rFont val="等线"/>
        <charset val="134"/>
      </rPr>
      <t>C11, Narzo series</t>
    </r>
    <r>
      <rPr>
        <sz val="11"/>
        <rFont val="等线"/>
        <charset val="134"/>
      </rPr>
      <t xml:space="preserve"> and </t>
    </r>
    <r>
      <rPr>
        <b/>
        <sz val="11"/>
        <rFont val="等线"/>
        <charset val="134"/>
      </rPr>
      <t>all old models</t>
    </r>
    <r>
      <rPr>
        <sz val="11"/>
        <rFont val="等线"/>
        <charset val="134"/>
      </rPr>
      <t xml:space="preserve"> </t>
    </r>
    <r>
      <rPr>
        <sz val="11"/>
        <color theme="1"/>
        <rFont val="等线"/>
        <charset val="134"/>
      </rPr>
      <t xml:space="preserve">will </t>
    </r>
    <r>
      <rPr>
        <b/>
        <sz val="11"/>
        <color theme="1"/>
        <rFont val="等线"/>
        <charset val="134"/>
      </rPr>
      <t>not</t>
    </r>
    <r>
      <rPr>
        <sz val="11"/>
        <color theme="1"/>
        <rFont val="等线"/>
        <charset val="134"/>
      </rPr>
      <t xml:space="preserve"> be </t>
    </r>
    <r>
      <rPr>
        <b/>
        <sz val="11"/>
        <color theme="1"/>
        <rFont val="等线"/>
        <charset val="134"/>
      </rPr>
      <t>countable</t>
    </r>
    <r>
      <rPr>
        <sz val="11"/>
        <color theme="1"/>
        <rFont val="等线"/>
        <charset val="134"/>
      </rPr>
      <t xml:space="preserve"> for any policy incentive,but </t>
    </r>
    <r>
      <rPr>
        <b/>
        <sz val="11"/>
        <color theme="1"/>
        <rFont val="等线"/>
        <charset val="134"/>
      </rPr>
      <t>countable</t>
    </r>
    <r>
      <rPr>
        <sz val="11"/>
        <color theme="1"/>
        <rFont val="等线"/>
        <charset val="134"/>
      </rPr>
      <t xml:space="preserve"> for Sale Out </t>
    </r>
    <r>
      <rPr>
        <b/>
        <sz val="11"/>
        <color theme="1"/>
        <rFont val="等线"/>
        <charset val="134"/>
      </rPr>
      <t>Achievement</t>
    </r>
    <r>
      <rPr>
        <sz val="11"/>
        <color theme="1"/>
        <rFont val="等线"/>
        <charset val="134"/>
      </rPr>
      <t xml:space="preserve"> </t>
    </r>
    <r>
      <rPr>
        <b/>
        <sz val="11"/>
        <color theme="1"/>
        <rFont val="等线"/>
        <charset val="134"/>
      </rPr>
      <t>QTT</t>
    </r>
    <r>
      <rPr>
        <sz val="11"/>
        <color theme="1"/>
        <rFont val="等线"/>
        <charset val="134"/>
      </rPr>
      <t>. Except these all  running models will be eligible for policy calculation.</t>
    </r>
  </si>
  <si>
    <t>realme 8 4G          = 1%</t>
  </si>
  <si>
    <r>
      <rPr>
        <sz val="11"/>
        <color theme="1"/>
        <rFont val="等线"/>
        <charset val="134"/>
      </rPr>
      <t>h.     In case of any sort of “</t>
    </r>
    <r>
      <rPr>
        <b/>
        <sz val="11"/>
        <color theme="1"/>
        <rFont val="等线"/>
        <charset val="134"/>
      </rPr>
      <t>Cross Territory</t>
    </r>
    <r>
      <rPr>
        <sz val="11"/>
        <color theme="1"/>
        <rFont val="等线"/>
        <charset val="134"/>
      </rPr>
      <t>” – partner will lose  the eligibility of    any policy</t>
    </r>
  </si>
  <si>
    <t>GT Master             = 2%</t>
  </si>
  <si>
    <t>GT Neo 2               =2%</t>
  </si>
  <si>
    <t>BS Target Category</t>
  </si>
  <si>
    <t>Category Wise Mainpush Target</t>
  </si>
  <si>
    <t>CS Target category</t>
  </si>
  <si>
    <t>Category Wise Mainpush Model Target</t>
  </si>
  <si>
    <t>≥120</t>
  </si>
  <si>
    <t>Minimum 3 pcs from 8 4G &amp; GT Series, where 1pcs must from Gt Series</t>
  </si>
  <si>
    <t>≥70pcs</t>
  </si>
  <si>
    <t>(Minimum 2 pcs from 8 4G &amp; GT Series, where 1pcs must from Gt Series)</t>
  </si>
  <si>
    <t>≥150</t>
  </si>
  <si>
    <t>Minimum 5 pcs from 8 4G &amp; GT Series, where 2pcs must from Gt Series</t>
  </si>
  <si>
    <t>≥90pcs</t>
  </si>
  <si>
    <t>(Minimum 3 pcs from 8 4G &amp; GT Series, where 1pcs must from Gt Series)</t>
  </si>
  <si>
    <t>≥190</t>
  </si>
  <si>
    <t>Minimum 6 pcs from 8 4G &amp; GT Series, where 2pcs must from Gt Series</t>
  </si>
  <si>
    <t xml:space="preserve">≥110pcs </t>
  </si>
  <si>
    <t xml:space="preserve"> (Minimum 4 pcs from 8 4G &amp; GT Series, where 1pcs must from Gt Series)</t>
  </si>
  <si>
    <t>≥220</t>
  </si>
  <si>
    <t>Minimum 8 pcs from 8 4G &amp; GT Series, where 3pcs must from Gt Series</t>
  </si>
  <si>
    <t>≥130pcs</t>
  </si>
  <si>
    <t>(Minimum 5 pcs from 8 4G &amp; GT Series, where 1pcs must from Gt Series)</t>
  </si>
  <si>
    <t>≥250</t>
  </si>
  <si>
    <t>Minimum 10 pcs from 8 4G &amp; GT Series, where 3pcs must from Gt Series</t>
  </si>
  <si>
    <t>≥150pcs or above</t>
  </si>
  <si>
    <t xml:space="preserve"> (Minimum 5 pcs from 8 4G &amp; GT Series, where 2pcs must from Gt Series)</t>
  </si>
  <si>
    <t>≥300</t>
  </si>
  <si>
    <t>Minimum 10 pcs from 8 4G &amp; GT Series, where 4pcs must from Gt Series</t>
  </si>
  <si>
    <t>≥350 or above</t>
  </si>
  <si>
    <t>Minimum 12 pcs from 8 4G &amp; GT Series, where 5pcs must from Gt Series</t>
  </si>
  <si>
    <t>8 4G TRT</t>
  </si>
  <si>
    <t>GT TRT</t>
  </si>
  <si>
    <t>Total =</t>
  </si>
  <si>
    <t>Signature</t>
  </si>
  <si>
    <t>BS</t>
  </si>
  <si>
    <t>CS</t>
  </si>
  <si>
    <t>GRT</t>
  </si>
  <si>
    <t>CS Total Amount</t>
  </si>
  <si>
    <t>BS Total Amount</t>
  </si>
  <si>
    <t>GRT Total Amount</t>
  </si>
  <si>
    <t>Ramadan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</si>
</sst>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20">
    <font>
      <sz val="11"/>
      <color indexed="8"/>
      <name val="Calibri"/>
      <charset val="134"/>
      <scheme val="minor"/>
    </font>
    <font>
      <sz val="11"/>
      <color theme="1"/>
      <name val="等线"/>
      <charset val="134"/>
    </font>
    <font>
      <b/>
      <sz val="12"/>
      <color theme="1"/>
      <name val="等线"/>
      <charset val="134"/>
    </font>
    <font>
      <b/>
      <sz val="11"/>
      <color theme="1"/>
      <name val="等线"/>
      <charset val="134"/>
    </font>
    <font>
      <sz val="14"/>
      <color theme="1"/>
      <name val="等线"/>
      <charset val="134"/>
    </font>
    <font>
      <sz val="11"/>
      <color indexed="8"/>
      <name val="等线"/>
      <charset val="134"/>
    </font>
    <font>
      <b/>
      <sz val="12"/>
      <color indexed="8"/>
      <name val="等线"/>
      <charset val="134"/>
    </font>
    <font>
      <sz val="12"/>
      <color indexed="8"/>
      <name val="等线"/>
      <charset val="134"/>
    </font>
    <font>
      <b/>
      <sz val="11"/>
      <color indexed="8"/>
      <name val="等线"/>
      <charset val="134"/>
    </font>
    <font>
      <b/>
      <sz val="16"/>
      <color indexed="8"/>
      <name val="等线"/>
      <charset val="134"/>
    </font>
    <font>
      <sz val="7"/>
      <color theme="1"/>
      <name val="等线"/>
      <charset val="134"/>
    </font>
    <font>
      <b/>
      <vertAlign val="superscript"/>
      <sz val="11"/>
      <color theme="1"/>
      <name val="等线"/>
      <charset val="134"/>
    </font>
    <font>
      <sz val="11"/>
      <color rgb="FFFF0000"/>
      <name val="等线"/>
      <charset val="134"/>
    </font>
    <font>
      <b/>
      <sz val="11"/>
      <name val="等线"/>
      <charset val="134"/>
    </font>
    <font>
      <sz val="11"/>
      <name val="等线"/>
      <charset val="134"/>
    </font>
    <font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22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 applyFo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Alignment="1"/>
    <xf numFmtId="0" fontId="2" fillId="0" borderId="1" xfId="0" applyFont="1" applyFill="1" applyBorder="1" applyAlignment="1"/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wrapText="1"/>
    </xf>
    <xf numFmtId="0" fontId="1" fillId="0" borderId="1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16" xfId="0" applyFont="1" applyFill="1" applyBorder="1" applyAlignment="1"/>
    <xf numFmtId="0" fontId="3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/>
    <xf numFmtId="0" fontId="4" fillId="0" borderId="18" xfId="0" applyFont="1" applyFill="1" applyBorder="1" applyAlignment="1">
      <alignment horizontal="center"/>
    </xf>
    <xf numFmtId="0" fontId="1" fillId="0" borderId="18" xfId="0" applyFont="1" applyFill="1" applyBorder="1" applyAlignment="1"/>
    <xf numFmtId="0" fontId="5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2" fillId="4" borderId="18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2" fillId="6" borderId="18" xfId="0" applyNumberFormat="1" applyFont="1" applyFill="1" applyBorder="1" applyAlignment="1">
      <alignment horizontal="center" vertical="center" wrapText="1"/>
    </xf>
    <xf numFmtId="0" fontId="2" fillId="6" borderId="18" xfId="0" applyNumberFormat="1" applyFont="1" applyFill="1" applyBorder="1" applyAlignment="1">
      <alignment horizontal="center" vertical="center"/>
    </xf>
    <xf numFmtId="0" fontId="2" fillId="7" borderId="18" xfId="0" applyNumberFormat="1" applyFont="1" applyFill="1" applyBorder="1" applyAlignment="1">
      <alignment horizontal="center" vertical="center" wrapText="1"/>
    </xf>
    <xf numFmtId="0" fontId="2" fillId="7" borderId="18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0" fontId="2" fillId="5" borderId="18" xfId="0" applyNumberFormat="1" applyFont="1" applyFill="1" applyBorder="1" applyAlignment="1">
      <alignment horizontal="center" vertical="center" wrapText="1"/>
    </xf>
    <xf numFmtId="0" fontId="2" fillId="8" borderId="18" xfId="0" applyNumberFormat="1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10" fontId="5" fillId="0" borderId="18" xfId="0" applyNumberFormat="1" applyFont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0" borderId="0" xfId="0" applyNumberFormat="1" applyFont="1">
      <alignment vertical="center"/>
    </xf>
    <xf numFmtId="0" fontId="9" fillId="0" borderId="18" xfId="0" applyNumberFormat="1" applyFont="1" applyBorder="1" applyAlignment="1">
      <alignment horizontal="center" vertical="center"/>
    </xf>
    <xf numFmtId="164" fontId="9" fillId="0" borderId="18" xfId="0" applyNumberFormat="1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7" fillId="7" borderId="18" xfId="0" applyNumberFormat="1" applyFont="1" applyFill="1" applyBorder="1" applyAlignment="1">
      <alignment horizontal="center" vertical="center"/>
    </xf>
    <xf numFmtId="164" fontId="7" fillId="7" borderId="18" xfId="0" applyNumberFormat="1" applyFont="1" applyFill="1" applyBorder="1" applyAlignment="1">
      <alignment horizontal="center" vertical="center"/>
    </xf>
    <xf numFmtId="0" fontId="0" fillId="7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7" fillId="7" borderId="18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left" vertical="center"/>
    </xf>
    <xf numFmtId="0" fontId="17" fillId="7" borderId="2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22" xfId="0" applyFont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" fontId="0" fillId="10" borderId="1" xfId="0" applyNumberFormat="1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1" fontId="18" fillId="11" borderId="1" xfId="0" applyNumberFormat="1" applyFont="1" applyFill="1" applyBorder="1" applyAlignment="1">
      <alignment horizontal="center" vertical="center"/>
    </xf>
    <xf numFmtId="0" fontId="16" fillId="9" borderId="24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horizontal="center" vertical="center"/>
    </xf>
    <xf numFmtId="0" fontId="16" fillId="9" borderId="26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1" fontId="0" fillId="0" borderId="20" xfId="0" applyNumberFormat="1" applyFont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1" fontId="0" fillId="10" borderId="15" xfId="0" applyNumberFormat="1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10" borderId="15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alme\&#34218;&#36164;\2022\Apr\4&#26376;&#38144;&#3732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alme\&#34218;&#36164;\2022\Apr\C25Y%204.18-5.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alme\&#34218;&#36164;\2022\Apr\GT%204.25-5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无ld"/>
      <sheetName val="无ld (2)"/>
      <sheetName val="区域"/>
      <sheetName val="RSC id"/>
      <sheetName val="RSC 透视"/>
      <sheetName val="RSC"/>
      <sheetName val="RSC P1&amp;4"/>
      <sheetName val="Shop透视"/>
      <sheetName val="Sh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门店/仓库编号</v>
          </cell>
          <cell r="B1" t="str">
            <v>C21Y(3+32GB)</v>
          </cell>
          <cell r="C1" t="str">
            <v>C21Y(4+64GB)</v>
          </cell>
          <cell r="D1" t="str">
            <v>C25s(4+128GB)</v>
          </cell>
          <cell r="E1" t="str">
            <v>9i(6+128GB)</v>
          </cell>
          <cell r="F1" t="str">
            <v>C31</v>
          </cell>
          <cell r="G1" t="str">
            <v>8(8+128GB)</v>
          </cell>
          <cell r="H1" t="str">
            <v>GT Master</v>
          </cell>
          <cell r="I1" t="str">
            <v>GT NEO 2</v>
          </cell>
          <cell r="J1" t="str">
            <v>Others</v>
          </cell>
          <cell r="K1" t="str">
            <v>总计</v>
          </cell>
        </row>
        <row r="2">
          <cell r="A2" t="str">
            <v>0341000022</v>
          </cell>
          <cell r="C2">
            <v>1</v>
          </cell>
          <cell r="D2">
            <v>2</v>
          </cell>
          <cell r="E2">
            <v>1</v>
          </cell>
          <cell r="J2">
            <v>3</v>
          </cell>
          <cell r="K2">
            <v>7</v>
          </cell>
        </row>
        <row r="3">
          <cell r="A3" t="str">
            <v>0341000025</v>
          </cell>
          <cell r="C3">
            <v>2</v>
          </cell>
          <cell r="E3">
            <v>1</v>
          </cell>
          <cell r="G3">
            <v>1</v>
          </cell>
          <cell r="J3">
            <v>3</v>
          </cell>
          <cell r="K3">
            <v>7</v>
          </cell>
        </row>
        <row r="4">
          <cell r="A4" t="str">
            <v>0341000026</v>
          </cell>
          <cell r="B4">
            <v>2</v>
          </cell>
          <cell r="C4">
            <v>3</v>
          </cell>
          <cell r="D4">
            <v>2</v>
          </cell>
          <cell r="F4">
            <v>3</v>
          </cell>
          <cell r="G4">
            <v>2</v>
          </cell>
          <cell r="J4">
            <v>6</v>
          </cell>
          <cell r="K4">
            <v>18</v>
          </cell>
        </row>
        <row r="5">
          <cell r="A5" t="str">
            <v>0341000028</v>
          </cell>
          <cell r="C5">
            <v>1</v>
          </cell>
          <cell r="J5">
            <v>1</v>
          </cell>
          <cell r="K5">
            <v>2</v>
          </cell>
        </row>
        <row r="6">
          <cell r="A6" t="str">
            <v>0341000037</v>
          </cell>
          <cell r="D6">
            <v>1</v>
          </cell>
          <cell r="G6">
            <v>2</v>
          </cell>
          <cell r="H6">
            <v>1</v>
          </cell>
          <cell r="J6">
            <v>2</v>
          </cell>
          <cell r="K6">
            <v>6</v>
          </cell>
        </row>
        <row r="7">
          <cell r="A7" t="str">
            <v>0341000040</v>
          </cell>
          <cell r="B7">
            <v>1</v>
          </cell>
          <cell r="J7">
            <v>4</v>
          </cell>
          <cell r="K7">
            <v>5</v>
          </cell>
        </row>
        <row r="8">
          <cell r="A8" t="str">
            <v>0341000045</v>
          </cell>
          <cell r="C8">
            <v>2</v>
          </cell>
          <cell r="G8">
            <v>1</v>
          </cell>
          <cell r="J8">
            <v>5</v>
          </cell>
          <cell r="K8">
            <v>8</v>
          </cell>
        </row>
        <row r="9">
          <cell r="A9" t="str">
            <v>0341000058</v>
          </cell>
          <cell r="B9">
            <v>1</v>
          </cell>
          <cell r="C9">
            <v>1</v>
          </cell>
          <cell r="D9">
            <v>9</v>
          </cell>
          <cell r="E9">
            <v>2</v>
          </cell>
          <cell r="F9">
            <v>7</v>
          </cell>
          <cell r="G9">
            <v>8</v>
          </cell>
          <cell r="J9">
            <v>13</v>
          </cell>
          <cell r="K9">
            <v>41</v>
          </cell>
        </row>
        <row r="10">
          <cell r="A10" t="str">
            <v>0341000059</v>
          </cell>
          <cell r="C10">
            <v>2</v>
          </cell>
          <cell r="F10">
            <v>1</v>
          </cell>
          <cell r="J10">
            <v>3</v>
          </cell>
          <cell r="K10">
            <v>6</v>
          </cell>
        </row>
        <row r="11">
          <cell r="A11" t="str">
            <v>0341000061</v>
          </cell>
          <cell r="G11">
            <v>1</v>
          </cell>
          <cell r="J11">
            <v>2</v>
          </cell>
          <cell r="K11">
            <v>3</v>
          </cell>
        </row>
        <row r="12">
          <cell r="A12" t="str">
            <v>0341000062</v>
          </cell>
          <cell r="C12">
            <v>1</v>
          </cell>
          <cell r="J12">
            <v>1</v>
          </cell>
          <cell r="K12">
            <v>2</v>
          </cell>
        </row>
        <row r="13">
          <cell r="A13" t="str">
            <v>0341000064</v>
          </cell>
          <cell r="C13">
            <v>1</v>
          </cell>
          <cell r="G13">
            <v>1</v>
          </cell>
          <cell r="J13">
            <v>2</v>
          </cell>
          <cell r="K13">
            <v>4</v>
          </cell>
        </row>
        <row r="14">
          <cell r="A14" t="str">
            <v>0341000065</v>
          </cell>
          <cell r="B14">
            <v>1</v>
          </cell>
          <cell r="C14">
            <v>2</v>
          </cell>
          <cell r="D14">
            <v>1</v>
          </cell>
          <cell r="J14">
            <v>0</v>
          </cell>
          <cell r="K14">
            <v>4</v>
          </cell>
        </row>
        <row r="15">
          <cell r="A15" t="str">
            <v>0341000066</v>
          </cell>
          <cell r="G15">
            <v>1</v>
          </cell>
          <cell r="H15">
            <v>3</v>
          </cell>
          <cell r="J15">
            <v>2</v>
          </cell>
          <cell r="K15">
            <v>6</v>
          </cell>
        </row>
        <row r="16">
          <cell r="A16" t="str">
            <v>0341000067</v>
          </cell>
          <cell r="G16">
            <v>1</v>
          </cell>
          <cell r="J16">
            <v>2</v>
          </cell>
          <cell r="K16">
            <v>3</v>
          </cell>
        </row>
        <row r="17">
          <cell r="A17" t="str">
            <v>0341000068</v>
          </cell>
          <cell r="B17">
            <v>2</v>
          </cell>
          <cell r="C17">
            <v>3</v>
          </cell>
          <cell r="G17">
            <v>1</v>
          </cell>
          <cell r="J17">
            <v>2</v>
          </cell>
          <cell r="K17">
            <v>8</v>
          </cell>
        </row>
        <row r="18">
          <cell r="A18" t="str">
            <v>0341000069</v>
          </cell>
          <cell r="C18">
            <v>1</v>
          </cell>
          <cell r="D18">
            <v>1</v>
          </cell>
          <cell r="G18">
            <v>1</v>
          </cell>
          <cell r="H18">
            <v>1</v>
          </cell>
          <cell r="J18">
            <v>1</v>
          </cell>
          <cell r="K18">
            <v>5</v>
          </cell>
        </row>
        <row r="19">
          <cell r="A19" t="str">
            <v>0341000071</v>
          </cell>
          <cell r="J19">
            <v>2</v>
          </cell>
          <cell r="K19">
            <v>2</v>
          </cell>
        </row>
        <row r="20">
          <cell r="A20" t="str">
            <v>0341000076</v>
          </cell>
          <cell r="B20">
            <v>1</v>
          </cell>
          <cell r="C20">
            <v>1</v>
          </cell>
          <cell r="G20">
            <v>1</v>
          </cell>
          <cell r="J20">
            <v>1</v>
          </cell>
          <cell r="K20">
            <v>4</v>
          </cell>
        </row>
        <row r="21">
          <cell r="A21" t="str">
            <v>0341000080</v>
          </cell>
          <cell r="B21">
            <v>1</v>
          </cell>
          <cell r="C21">
            <v>1</v>
          </cell>
          <cell r="J21">
            <v>0</v>
          </cell>
          <cell r="K21">
            <v>2</v>
          </cell>
        </row>
        <row r="22">
          <cell r="A22" t="str">
            <v>0341000082</v>
          </cell>
          <cell r="B22">
            <v>1</v>
          </cell>
          <cell r="C22">
            <v>11</v>
          </cell>
          <cell r="G22">
            <v>11</v>
          </cell>
          <cell r="H22">
            <v>1</v>
          </cell>
          <cell r="J22">
            <v>42</v>
          </cell>
          <cell r="K22">
            <v>66</v>
          </cell>
        </row>
        <row r="23">
          <cell r="A23" t="str">
            <v>0341000087</v>
          </cell>
          <cell r="H23">
            <v>3</v>
          </cell>
          <cell r="J23">
            <v>1</v>
          </cell>
          <cell r="K23">
            <v>4</v>
          </cell>
        </row>
        <row r="24">
          <cell r="A24" t="str">
            <v>0341000090</v>
          </cell>
          <cell r="G24">
            <v>1</v>
          </cell>
          <cell r="J24">
            <v>0</v>
          </cell>
          <cell r="K24">
            <v>1</v>
          </cell>
        </row>
        <row r="25">
          <cell r="A25" t="str">
            <v>0341000091</v>
          </cell>
          <cell r="C25">
            <v>1</v>
          </cell>
          <cell r="D25">
            <v>2</v>
          </cell>
          <cell r="E25">
            <v>2</v>
          </cell>
          <cell r="J25">
            <v>2</v>
          </cell>
          <cell r="K25">
            <v>7</v>
          </cell>
        </row>
        <row r="26">
          <cell r="A26" t="str">
            <v>0341000093</v>
          </cell>
          <cell r="D26">
            <v>1</v>
          </cell>
          <cell r="J26">
            <v>1</v>
          </cell>
          <cell r="K26">
            <v>2</v>
          </cell>
        </row>
        <row r="27">
          <cell r="A27" t="str">
            <v>0341000094</v>
          </cell>
          <cell r="C27">
            <v>1</v>
          </cell>
          <cell r="D27">
            <v>1</v>
          </cell>
          <cell r="F27">
            <v>1</v>
          </cell>
          <cell r="J27">
            <v>1</v>
          </cell>
          <cell r="K27">
            <v>4</v>
          </cell>
        </row>
        <row r="28">
          <cell r="A28" t="str">
            <v>0341000097</v>
          </cell>
          <cell r="C28">
            <v>1</v>
          </cell>
          <cell r="J28">
            <v>0</v>
          </cell>
          <cell r="K28">
            <v>1</v>
          </cell>
        </row>
        <row r="29">
          <cell r="A29" t="str">
            <v>0341000099</v>
          </cell>
          <cell r="C29">
            <v>1</v>
          </cell>
          <cell r="G29">
            <v>1</v>
          </cell>
          <cell r="J29">
            <v>1</v>
          </cell>
          <cell r="K29">
            <v>3</v>
          </cell>
        </row>
        <row r="30">
          <cell r="A30" t="str">
            <v>0341000103</v>
          </cell>
          <cell r="B30">
            <v>1</v>
          </cell>
          <cell r="C30">
            <v>4</v>
          </cell>
          <cell r="D30">
            <v>3</v>
          </cell>
          <cell r="E30">
            <v>2</v>
          </cell>
          <cell r="F30">
            <v>36</v>
          </cell>
          <cell r="G30">
            <v>8</v>
          </cell>
          <cell r="H30">
            <v>1</v>
          </cell>
          <cell r="J30">
            <v>59</v>
          </cell>
          <cell r="K30">
            <v>114</v>
          </cell>
        </row>
        <row r="31">
          <cell r="A31" t="str">
            <v>0341000104</v>
          </cell>
          <cell r="D31">
            <v>1</v>
          </cell>
          <cell r="F31">
            <v>2</v>
          </cell>
          <cell r="J31">
            <v>5</v>
          </cell>
          <cell r="K31">
            <v>8</v>
          </cell>
        </row>
        <row r="32">
          <cell r="A32" t="str">
            <v>0341000115</v>
          </cell>
          <cell r="B32">
            <v>1</v>
          </cell>
          <cell r="C32">
            <v>1</v>
          </cell>
          <cell r="D32">
            <v>1</v>
          </cell>
          <cell r="J32">
            <v>4</v>
          </cell>
          <cell r="K32">
            <v>7</v>
          </cell>
        </row>
        <row r="33">
          <cell r="A33" t="str">
            <v>0341000117</v>
          </cell>
          <cell r="B33">
            <v>1</v>
          </cell>
          <cell r="C33">
            <v>2</v>
          </cell>
          <cell r="D33">
            <v>3</v>
          </cell>
          <cell r="J33">
            <v>3</v>
          </cell>
          <cell r="K33">
            <v>9</v>
          </cell>
        </row>
        <row r="34">
          <cell r="A34" t="str">
            <v>0341000118</v>
          </cell>
          <cell r="C34">
            <v>1</v>
          </cell>
          <cell r="J34">
            <v>5</v>
          </cell>
          <cell r="K34">
            <v>6</v>
          </cell>
        </row>
        <row r="35">
          <cell r="A35" t="str">
            <v>0341000119</v>
          </cell>
          <cell r="D35">
            <v>1</v>
          </cell>
          <cell r="J35">
            <v>3</v>
          </cell>
          <cell r="K35">
            <v>4</v>
          </cell>
        </row>
        <row r="36">
          <cell r="A36" t="str">
            <v>0341000120</v>
          </cell>
          <cell r="C36">
            <v>2</v>
          </cell>
          <cell r="D36">
            <v>1</v>
          </cell>
          <cell r="G36">
            <v>1</v>
          </cell>
          <cell r="J36">
            <v>2</v>
          </cell>
          <cell r="K36">
            <v>6</v>
          </cell>
        </row>
        <row r="37">
          <cell r="A37" t="str">
            <v>0341000121</v>
          </cell>
          <cell r="B37">
            <v>2</v>
          </cell>
          <cell r="C37">
            <v>12</v>
          </cell>
          <cell r="D37">
            <v>48</v>
          </cell>
          <cell r="E37">
            <v>42</v>
          </cell>
          <cell r="F37">
            <v>14</v>
          </cell>
          <cell r="G37">
            <v>22</v>
          </cell>
          <cell r="J37">
            <v>41</v>
          </cell>
          <cell r="K37">
            <v>181</v>
          </cell>
        </row>
        <row r="38">
          <cell r="A38" t="str">
            <v>0341000123</v>
          </cell>
          <cell r="B38">
            <v>3</v>
          </cell>
          <cell r="C38">
            <v>28</v>
          </cell>
          <cell r="D38">
            <v>12</v>
          </cell>
          <cell r="E38">
            <v>7</v>
          </cell>
          <cell r="F38">
            <v>15</v>
          </cell>
          <cell r="G38">
            <v>3</v>
          </cell>
          <cell r="J38">
            <v>38</v>
          </cell>
          <cell r="K38">
            <v>106</v>
          </cell>
        </row>
        <row r="39">
          <cell r="A39" t="str">
            <v>0341000125</v>
          </cell>
          <cell r="B39">
            <v>3</v>
          </cell>
          <cell r="C39">
            <v>27</v>
          </cell>
          <cell r="D39">
            <v>13</v>
          </cell>
          <cell r="E39">
            <v>6</v>
          </cell>
          <cell r="F39">
            <v>9</v>
          </cell>
          <cell r="G39">
            <v>3</v>
          </cell>
          <cell r="J39">
            <v>31</v>
          </cell>
          <cell r="K39">
            <v>92</v>
          </cell>
        </row>
        <row r="40">
          <cell r="A40" t="str">
            <v>0341000127</v>
          </cell>
          <cell r="C40">
            <v>1</v>
          </cell>
          <cell r="J40">
            <v>3</v>
          </cell>
          <cell r="K40">
            <v>4</v>
          </cell>
        </row>
        <row r="41">
          <cell r="A41" t="str">
            <v>0341000131</v>
          </cell>
          <cell r="B41">
            <v>2</v>
          </cell>
          <cell r="D41">
            <v>3</v>
          </cell>
          <cell r="J41">
            <v>1</v>
          </cell>
          <cell r="K41">
            <v>6</v>
          </cell>
        </row>
        <row r="42">
          <cell r="A42" t="str">
            <v>0341000133</v>
          </cell>
          <cell r="B42">
            <v>2</v>
          </cell>
          <cell r="C42">
            <v>1</v>
          </cell>
          <cell r="D42">
            <v>1</v>
          </cell>
          <cell r="F42">
            <v>36</v>
          </cell>
          <cell r="G42">
            <v>2</v>
          </cell>
          <cell r="J42">
            <v>4</v>
          </cell>
          <cell r="K42">
            <v>46</v>
          </cell>
        </row>
        <row r="43">
          <cell r="A43" t="str">
            <v>0341000134</v>
          </cell>
          <cell r="E43">
            <v>1</v>
          </cell>
          <cell r="F43">
            <v>15</v>
          </cell>
          <cell r="J43">
            <v>1</v>
          </cell>
          <cell r="K43">
            <v>17</v>
          </cell>
        </row>
        <row r="44">
          <cell r="A44" t="str">
            <v>0341000136</v>
          </cell>
          <cell r="B44">
            <v>10</v>
          </cell>
          <cell r="C44">
            <v>8</v>
          </cell>
          <cell r="D44">
            <v>13</v>
          </cell>
          <cell r="E44">
            <v>19</v>
          </cell>
          <cell r="F44">
            <v>13</v>
          </cell>
          <cell r="G44">
            <v>9</v>
          </cell>
          <cell r="H44">
            <v>1</v>
          </cell>
          <cell r="J44">
            <v>34</v>
          </cell>
          <cell r="K44">
            <v>107</v>
          </cell>
        </row>
        <row r="45">
          <cell r="A45" t="str">
            <v>0341000146</v>
          </cell>
          <cell r="C45">
            <v>1</v>
          </cell>
          <cell r="J45">
            <v>3</v>
          </cell>
          <cell r="K45">
            <v>4</v>
          </cell>
        </row>
        <row r="46">
          <cell r="A46" t="str">
            <v>0341000148</v>
          </cell>
          <cell r="C46">
            <v>1</v>
          </cell>
          <cell r="F46">
            <v>0</v>
          </cell>
          <cell r="J46">
            <v>2</v>
          </cell>
          <cell r="K46">
            <v>3</v>
          </cell>
        </row>
        <row r="47">
          <cell r="A47" t="str">
            <v>0341000149</v>
          </cell>
          <cell r="C47">
            <v>1</v>
          </cell>
          <cell r="D47">
            <v>1</v>
          </cell>
          <cell r="J47">
            <v>4</v>
          </cell>
          <cell r="K47">
            <v>6</v>
          </cell>
        </row>
        <row r="48">
          <cell r="A48" t="str">
            <v>0341000150</v>
          </cell>
          <cell r="B48">
            <v>9</v>
          </cell>
          <cell r="C48">
            <v>19</v>
          </cell>
          <cell r="D48">
            <v>18</v>
          </cell>
          <cell r="E48">
            <v>6</v>
          </cell>
          <cell r="F48">
            <v>26</v>
          </cell>
          <cell r="G48">
            <v>7</v>
          </cell>
          <cell r="J48">
            <v>41</v>
          </cell>
          <cell r="K48">
            <v>126</v>
          </cell>
        </row>
        <row r="49">
          <cell r="A49" t="str">
            <v>0341000152</v>
          </cell>
          <cell r="E49">
            <v>1</v>
          </cell>
          <cell r="F49">
            <v>16</v>
          </cell>
          <cell r="J49">
            <v>2</v>
          </cell>
          <cell r="K49">
            <v>19</v>
          </cell>
        </row>
        <row r="50">
          <cell r="A50" t="str">
            <v>0341000154</v>
          </cell>
          <cell r="B50">
            <v>2</v>
          </cell>
          <cell r="C50">
            <v>3</v>
          </cell>
          <cell r="D50">
            <v>2</v>
          </cell>
          <cell r="E50">
            <v>2</v>
          </cell>
          <cell r="F50">
            <v>7</v>
          </cell>
          <cell r="G50">
            <v>2</v>
          </cell>
          <cell r="H50">
            <v>1</v>
          </cell>
          <cell r="J50">
            <v>31</v>
          </cell>
          <cell r="K50">
            <v>50</v>
          </cell>
        </row>
        <row r="51">
          <cell r="A51" t="str">
            <v>0341000160</v>
          </cell>
          <cell r="B51">
            <v>1</v>
          </cell>
          <cell r="J51">
            <v>0</v>
          </cell>
          <cell r="K51">
            <v>1</v>
          </cell>
        </row>
        <row r="52">
          <cell r="A52" t="str">
            <v>0341000162</v>
          </cell>
          <cell r="B52">
            <v>3</v>
          </cell>
          <cell r="C52">
            <v>1</v>
          </cell>
          <cell r="D52">
            <v>1</v>
          </cell>
          <cell r="F52">
            <v>1</v>
          </cell>
          <cell r="J52">
            <v>1</v>
          </cell>
          <cell r="K52">
            <v>7</v>
          </cell>
        </row>
        <row r="53">
          <cell r="A53" t="str">
            <v>0341000171</v>
          </cell>
          <cell r="C53">
            <v>1</v>
          </cell>
          <cell r="E53">
            <v>1</v>
          </cell>
          <cell r="J53">
            <v>1</v>
          </cell>
          <cell r="K53">
            <v>3</v>
          </cell>
        </row>
        <row r="54">
          <cell r="A54" t="str">
            <v>0341000173</v>
          </cell>
          <cell r="D54">
            <v>4</v>
          </cell>
          <cell r="H54">
            <v>1</v>
          </cell>
          <cell r="J54">
            <v>2</v>
          </cell>
          <cell r="K54">
            <v>7</v>
          </cell>
        </row>
        <row r="55">
          <cell r="A55" t="str">
            <v>0341000178</v>
          </cell>
          <cell r="J55">
            <v>2</v>
          </cell>
          <cell r="K55">
            <v>2</v>
          </cell>
        </row>
        <row r="56">
          <cell r="A56" t="str">
            <v>0341000180</v>
          </cell>
          <cell r="B56">
            <v>1</v>
          </cell>
          <cell r="D56">
            <v>3</v>
          </cell>
          <cell r="F56">
            <v>2</v>
          </cell>
          <cell r="J56">
            <v>3</v>
          </cell>
          <cell r="K56">
            <v>9</v>
          </cell>
        </row>
        <row r="57">
          <cell r="A57" t="str">
            <v>0341000182</v>
          </cell>
          <cell r="C57">
            <v>10</v>
          </cell>
          <cell r="D57">
            <v>12</v>
          </cell>
          <cell r="E57">
            <v>10</v>
          </cell>
          <cell r="F57">
            <v>9</v>
          </cell>
          <cell r="G57">
            <v>5</v>
          </cell>
          <cell r="H57">
            <v>1</v>
          </cell>
          <cell r="J57">
            <v>38</v>
          </cell>
          <cell r="K57">
            <v>85</v>
          </cell>
        </row>
        <row r="58">
          <cell r="A58" t="str">
            <v>0341000187</v>
          </cell>
          <cell r="B58">
            <v>1</v>
          </cell>
          <cell r="J58">
            <v>4</v>
          </cell>
          <cell r="K58">
            <v>5</v>
          </cell>
        </row>
        <row r="59">
          <cell r="A59" t="str">
            <v>0341000188</v>
          </cell>
          <cell r="B59">
            <v>7</v>
          </cell>
          <cell r="C59">
            <v>9</v>
          </cell>
          <cell r="D59">
            <v>8</v>
          </cell>
          <cell r="E59">
            <v>4</v>
          </cell>
          <cell r="F59">
            <v>17</v>
          </cell>
          <cell r="G59">
            <v>1</v>
          </cell>
          <cell r="J59">
            <v>18</v>
          </cell>
          <cell r="K59">
            <v>64</v>
          </cell>
        </row>
        <row r="60">
          <cell r="A60" t="str">
            <v>0341000189</v>
          </cell>
          <cell r="B60">
            <v>3</v>
          </cell>
          <cell r="C60">
            <v>1</v>
          </cell>
          <cell r="J60">
            <v>3</v>
          </cell>
          <cell r="K60">
            <v>7</v>
          </cell>
        </row>
        <row r="61">
          <cell r="A61" t="str">
            <v>0341000190</v>
          </cell>
          <cell r="C61">
            <v>1</v>
          </cell>
          <cell r="D61">
            <v>1</v>
          </cell>
          <cell r="J61">
            <v>0</v>
          </cell>
          <cell r="K61">
            <v>2</v>
          </cell>
        </row>
        <row r="62">
          <cell r="A62" t="str">
            <v>0341000191</v>
          </cell>
          <cell r="B62">
            <v>1</v>
          </cell>
          <cell r="C62">
            <v>1</v>
          </cell>
          <cell r="G62">
            <v>2</v>
          </cell>
          <cell r="J62">
            <v>5</v>
          </cell>
          <cell r="K62">
            <v>9</v>
          </cell>
        </row>
        <row r="63">
          <cell r="A63" t="str">
            <v>0341000193</v>
          </cell>
          <cell r="B63">
            <v>1</v>
          </cell>
          <cell r="J63">
            <v>1</v>
          </cell>
          <cell r="K63">
            <v>2</v>
          </cell>
        </row>
        <row r="64">
          <cell r="A64" t="str">
            <v>0341000194</v>
          </cell>
          <cell r="B64">
            <v>1</v>
          </cell>
          <cell r="C64">
            <v>1</v>
          </cell>
          <cell r="J64">
            <v>2</v>
          </cell>
          <cell r="K64">
            <v>4</v>
          </cell>
        </row>
        <row r="65">
          <cell r="A65" t="str">
            <v>0341000195</v>
          </cell>
          <cell r="C65">
            <v>1</v>
          </cell>
          <cell r="D65">
            <v>1</v>
          </cell>
          <cell r="F65">
            <v>1</v>
          </cell>
          <cell r="J65">
            <v>0</v>
          </cell>
          <cell r="K65">
            <v>3</v>
          </cell>
        </row>
        <row r="66">
          <cell r="A66" t="str">
            <v>0341000196</v>
          </cell>
          <cell r="B66">
            <v>1</v>
          </cell>
          <cell r="C66">
            <v>8</v>
          </cell>
          <cell r="D66">
            <v>8</v>
          </cell>
          <cell r="E66">
            <v>3</v>
          </cell>
          <cell r="F66">
            <v>7</v>
          </cell>
          <cell r="J66">
            <v>45</v>
          </cell>
          <cell r="K66">
            <v>72</v>
          </cell>
        </row>
        <row r="67">
          <cell r="A67" t="str">
            <v>0341000197</v>
          </cell>
          <cell r="B67">
            <v>4</v>
          </cell>
          <cell r="C67">
            <v>12</v>
          </cell>
          <cell r="D67">
            <v>29</v>
          </cell>
          <cell r="E67">
            <v>27</v>
          </cell>
          <cell r="F67">
            <v>29</v>
          </cell>
          <cell r="G67">
            <v>15</v>
          </cell>
          <cell r="H67">
            <v>8</v>
          </cell>
          <cell r="I67">
            <v>3</v>
          </cell>
          <cell r="J67">
            <v>94</v>
          </cell>
          <cell r="K67">
            <v>221</v>
          </cell>
        </row>
        <row r="68">
          <cell r="A68" t="str">
            <v>0341000200</v>
          </cell>
          <cell r="B68">
            <v>4</v>
          </cell>
          <cell r="C68">
            <v>34</v>
          </cell>
          <cell r="D68">
            <v>25</v>
          </cell>
          <cell r="E68">
            <v>5</v>
          </cell>
          <cell r="F68">
            <v>30</v>
          </cell>
          <cell r="G68">
            <v>4</v>
          </cell>
          <cell r="I68">
            <v>1</v>
          </cell>
          <cell r="J68">
            <v>55</v>
          </cell>
          <cell r="K68">
            <v>158</v>
          </cell>
        </row>
        <row r="69">
          <cell r="A69" t="str">
            <v>0341000203</v>
          </cell>
          <cell r="J69">
            <v>3</v>
          </cell>
          <cell r="K69">
            <v>3</v>
          </cell>
        </row>
        <row r="70">
          <cell r="A70" t="str">
            <v>0341000206</v>
          </cell>
          <cell r="D70">
            <v>2</v>
          </cell>
          <cell r="F70">
            <v>1</v>
          </cell>
          <cell r="J70">
            <v>2</v>
          </cell>
          <cell r="K70">
            <v>5</v>
          </cell>
        </row>
        <row r="71">
          <cell r="A71" t="str">
            <v>0341000211</v>
          </cell>
          <cell r="B71">
            <v>3</v>
          </cell>
          <cell r="C71">
            <v>6</v>
          </cell>
          <cell r="D71">
            <v>5</v>
          </cell>
          <cell r="E71">
            <v>1</v>
          </cell>
          <cell r="F71">
            <v>3</v>
          </cell>
          <cell r="G71">
            <v>1</v>
          </cell>
          <cell r="J71">
            <v>14</v>
          </cell>
          <cell r="K71">
            <v>33</v>
          </cell>
        </row>
        <row r="72">
          <cell r="A72" t="str">
            <v>0341000227</v>
          </cell>
          <cell r="B72">
            <v>1</v>
          </cell>
          <cell r="C72">
            <v>1</v>
          </cell>
          <cell r="D72">
            <v>1</v>
          </cell>
          <cell r="J72">
            <v>0</v>
          </cell>
          <cell r="K72">
            <v>3</v>
          </cell>
        </row>
        <row r="73">
          <cell r="A73" t="str">
            <v>0341000235</v>
          </cell>
          <cell r="C73">
            <v>2</v>
          </cell>
          <cell r="G73">
            <v>2</v>
          </cell>
          <cell r="J73">
            <v>2</v>
          </cell>
          <cell r="K73">
            <v>6</v>
          </cell>
        </row>
        <row r="74">
          <cell r="A74" t="str">
            <v>0341000239</v>
          </cell>
          <cell r="C74">
            <v>1</v>
          </cell>
          <cell r="D74">
            <v>6</v>
          </cell>
          <cell r="F74">
            <v>2</v>
          </cell>
          <cell r="G74">
            <v>1</v>
          </cell>
          <cell r="J74">
            <v>2</v>
          </cell>
          <cell r="K74">
            <v>12</v>
          </cell>
        </row>
        <row r="75">
          <cell r="A75" t="str">
            <v>0341000243</v>
          </cell>
          <cell r="D75">
            <v>8</v>
          </cell>
          <cell r="J75">
            <v>0</v>
          </cell>
          <cell r="K75">
            <v>8</v>
          </cell>
        </row>
        <row r="76">
          <cell r="A76" t="str">
            <v>0341000245</v>
          </cell>
          <cell r="B76">
            <v>1</v>
          </cell>
          <cell r="D76">
            <v>4</v>
          </cell>
          <cell r="I76">
            <v>1</v>
          </cell>
          <cell r="J76">
            <v>4</v>
          </cell>
          <cell r="K76">
            <v>10</v>
          </cell>
        </row>
        <row r="77">
          <cell r="A77" t="str">
            <v>0341000246</v>
          </cell>
          <cell r="B77">
            <v>1</v>
          </cell>
          <cell r="C77">
            <v>5</v>
          </cell>
          <cell r="D77">
            <v>5</v>
          </cell>
          <cell r="F77">
            <v>1</v>
          </cell>
          <cell r="J77">
            <v>40</v>
          </cell>
          <cell r="K77">
            <v>52</v>
          </cell>
        </row>
        <row r="78">
          <cell r="A78" t="str">
            <v>0341000247</v>
          </cell>
          <cell r="B78">
            <v>1</v>
          </cell>
          <cell r="C78">
            <v>2</v>
          </cell>
          <cell r="D78">
            <v>2</v>
          </cell>
          <cell r="E78">
            <v>5</v>
          </cell>
          <cell r="F78">
            <v>5</v>
          </cell>
          <cell r="G78">
            <v>2</v>
          </cell>
          <cell r="H78">
            <v>1</v>
          </cell>
          <cell r="J78">
            <v>4</v>
          </cell>
          <cell r="K78">
            <v>22</v>
          </cell>
        </row>
        <row r="79">
          <cell r="A79" t="str">
            <v>0341000248</v>
          </cell>
          <cell r="D79">
            <v>1</v>
          </cell>
          <cell r="J79">
            <v>2</v>
          </cell>
          <cell r="K79">
            <v>3</v>
          </cell>
        </row>
        <row r="80">
          <cell r="A80" t="str">
            <v>0341000249</v>
          </cell>
          <cell r="C80">
            <v>4</v>
          </cell>
          <cell r="D80">
            <v>16</v>
          </cell>
          <cell r="E80">
            <v>8</v>
          </cell>
          <cell r="F80">
            <v>7</v>
          </cell>
          <cell r="G80">
            <v>3</v>
          </cell>
          <cell r="J80">
            <v>21</v>
          </cell>
          <cell r="K80">
            <v>59</v>
          </cell>
        </row>
        <row r="81">
          <cell r="A81" t="str">
            <v>0341000250</v>
          </cell>
          <cell r="B81">
            <v>3</v>
          </cell>
          <cell r="C81">
            <v>5</v>
          </cell>
          <cell r="D81">
            <v>13</v>
          </cell>
          <cell r="E81">
            <v>12</v>
          </cell>
          <cell r="F81">
            <v>10</v>
          </cell>
          <cell r="G81">
            <v>4</v>
          </cell>
          <cell r="J81">
            <v>26</v>
          </cell>
          <cell r="K81">
            <v>73</v>
          </cell>
        </row>
        <row r="82">
          <cell r="A82" t="str">
            <v>0341000251</v>
          </cell>
          <cell r="C82">
            <v>3</v>
          </cell>
          <cell r="D82">
            <v>4</v>
          </cell>
          <cell r="F82">
            <v>4</v>
          </cell>
          <cell r="G82">
            <v>1</v>
          </cell>
          <cell r="J82">
            <v>11</v>
          </cell>
          <cell r="K82">
            <v>23</v>
          </cell>
        </row>
        <row r="83">
          <cell r="A83" t="str">
            <v>0341000253</v>
          </cell>
          <cell r="C83">
            <v>7</v>
          </cell>
          <cell r="D83">
            <v>5</v>
          </cell>
          <cell r="E83">
            <v>5</v>
          </cell>
          <cell r="F83">
            <v>7</v>
          </cell>
          <cell r="G83">
            <v>3</v>
          </cell>
          <cell r="J83">
            <v>28</v>
          </cell>
          <cell r="K83">
            <v>55</v>
          </cell>
        </row>
        <row r="84">
          <cell r="A84" t="str">
            <v>0341000265</v>
          </cell>
          <cell r="B84">
            <v>4</v>
          </cell>
          <cell r="C84">
            <v>6</v>
          </cell>
          <cell r="D84">
            <v>11</v>
          </cell>
          <cell r="E84">
            <v>9</v>
          </cell>
          <cell r="F84">
            <v>10</v>
          </cell>
          <cell r="G84">
            <v>5</v>
          </cell>
          <cell r="J84">
            <v>43</v>
          </cell>
          <cell r="K84">
            <v>88</v>
          </cell>
        </row>
        <row r="85">
          <cell r="A85" t="str">
            <v>0341000269</v>
          </cell>
          <cell r="B85">
            <v>1</v>
          </cell>
          <cell r="C85">
            <v>47</v>
          </cell>
          <cell r="D85">
            <v>13</v>
          </cell>
          <cell r="E85">
            <v>7</v>
          </cell>
          <cell r="F85">
            <v>11</v>
          </cell>
          <cell r="G85">
            <v>7</v>
          </cell>
          <cell r="H85">
            <v>0</v>
          </cell>
          <cell r="J85">
            <v>31</v>
          </cell>
          <cell r="K85">
            <v>117</v>
          </cell>
        </row>
        <row r="86">
          <cell r="A86" t="str">
            <v>0341000271</v>
          </cell>
          <cell r="C86">
            <v>1</v>
          </cell>
          <cell r="D86">
            <v>1</v>
          </cell>
          <cell r="J86">
            <v>0</v>
          </cell>
          <cell r="K86">
            <v>2</v>
          </cell>
        </row>
        <row r="87">
          <cell r="A87" t="str">
            <v>0341000272</v>
          </cell>
          <cell r="C87">
            <v>1</v>
          </cell>
          <cell r="J87">
            <v>0</v>
          </cell>
          <cell r="K87">
            <v>1</v>
          </cell>
        </row>
        <row r="88">
          <cell r="A88" t="str">
            <v>0341000274</v>
          </cell>
          <cell r="D88">
            <v>1</v>
          </cell>
          <cell r="J88">
            <v>0</v>
          </cell>
          <cell r="K88">
            <v>1</v>
          </cell>
        </row>
        <row r="89">
          <cell r="A89" t="str">
            <v>0341000276</v>
          </cell>
          <cell r="B89">
            <v>4</v>
          </cell>
          <cell r="C89">
            <v>3</v>
          </cell>
          <cell r="D89">
            <v>5</v>
          </cell>
          <cell r="E89">
            <v>0</v>
          </cell>
          <cell r="F89">
            <v>8</v>
          </cell>
          <cell r="G89">
            <v>1</v>
          </cell>
          <cell r="H89">
            <v>1</v>
          </cell>
          <cell r="J89">
            <v>10</v>
          </cell>
          <cell r="K89">
            <v>32</v>
          </cell>
        </row>
        <row r="90">
          <cell r="A90" t="str">
            <v>0341000280</v>
          </cell>
          <cell r="G90">
            <v>1</v>
          </cell>
          <cell r="J90">
            <v>3</v>
          </cell>
          <cell r="K90">
            <v>4</v>
          </cell>
        </row>
        <row r="91">
          <cell r="A91" t="str">
            <v>0341000283</v>
          </cell>
          <cell r="J91">
            <v>1</v>
          </cell>
          <cell r="K91">
            <v>1</v>
          </cell>
        </row>
        <row r="92">
          <cell r="A92" t="str">
            <v>0341000284</v>
          </cell>
          <cell r="C92">
            <v>2</v>
          </cell>
          <cell r="D92">
            <v>3</v>
          </cell>
          <cell r="F92">
            <v>2</v>
          </cell>
          <cell r="J92">
            <v>0</v>
          </cell>
          <cell r="K92">
            <v>7</v>
          </cell>
        </row>
        <row r="93">
          <cell r="A93" t="str">
            <v>0341000288</v>
          </cell>
          <cell r="J93">
            <v>1</v>
          </cell>
          <cell r="K93">
            <v>1</v>
          </cell>
        </row>
        <row r="94">
          <cell r="A94" t="str">
            <v>0341000289</v>
          </cell>
          <cell r="B94">
            <v>2</v>
          </cell>
          <cell r="C94">
            <v>3</v>
          </cell>
          <cell r="D94">
            <v>10</v>
          </cell>
          <cell r="E94">
            <v>1</v>
          </cell>
          <cell r="F94">
            <v>9</v>
          </cell>
          <cell r="J94">
            <v>31</v>
          </cell>
          <cell r="K94">
            <v>56</v>
          </cell>
        </row>
        <row r="95">
          <cell r="A95" t="str">
            <v>0341000290</v>
          </cell>
          <cell r="B95">
            <v>9</v>
          </cell>
          <cell r="C95">
            <v>6</v>
          </cell>
          <cell r="D95">
            <v>8</v>
          </cell>
          <cell r="E95">
            <v>3</v>
          </cell>
          <cell r="F95">
            <v>11</v>
          </cell>
          <cell r="G95">
            <v>1</v>
          </cell>
          <cell r="H95">
            <v>3</v>
          </cell>
          <cell r="J95">
            <v>16</v>
          </cell>
          <cell r="K95">
            <v>57</v>
          </cell>
        </row>
        <row r="96">
          <cell r="A96" t="str">
            <v>0341000291</v>
          </cell>
          <cell r="C96">
            <v>1</v>
          </cell>
          <cell r="D96">
            <v>1</v>
          </cell>
          <cell r="J96">
            <v>2</v>
          </cell>
          <cell r="K96">
            <v>4</v>
          </cell>
        </row>
        <row r="97">
          <cell r="A97" t="str">
            <v>0341000293</v>
          </cell>
          <cell r="D97">
            <v>1</v>
          </cell>
          <cell r="E97">
            <v>1</v>
          </cell>
          <cell r="J97">
            <v>2</v>
          </cell>
          <cell r="K97">
            <v>4</v>
          </cell>
        </row>
        <row r="98">
          <cell r="A98" t="str">
            <v>0341000294</v>
          </cell>
          <cell r="B98">
            <v>1</v>
          </cell>
          <cell r="C98">
            <v>1</v>
          </cell>
          <cell r="D98">
            <v>2</v>
          </cell>
          <cell r="J98">
            <v>1</v>
          </cell>
          <cell r="K98">
            <v>5</v>
          </cell>
        </row>
        <row r="99">
          <cell r="A99" t="str">
            <v>0341000295</v>
          </cell>
          <cell r="B99">
            <v>3</v>
          </cell>
          <cell r="C99">
            <v>3</v>
          </cell>
          <cell r="D99">
            <v>7</v>
          </cell>
          <cell r="E99">
            <v>4</v>
          </cell>
          <cell r="F99">
            <v>4</v>
          </cell>
          <cell r="G99">
            <v>6</v>
          </cell>
          <cell r="J99">
            <v>15</v>
          </cell>
          <cell r="K99">
            <v>42</v>
          </cell>
        </row>
        <row r="100">
          <cell r="A100" t="str">
            <v>0341000296</v>
          </cell>
          <cell r="J100">
            <v>1</v>
          </cell>
          <cell r="K100">
            <v>1</v>
          </cell>
        </row>
        <row r="101">
          <cell r="A101" t="str">
            <v>0341000297</v>
          </cell>
          <cell r="C101">
            <v>5</v>
          </cell>
          <cell r="D101">
            <v>5</v>
          </cell>
          <cell r="F101">
            <v>1</v>
          </cell>
          <cell r="G101">
            <v>1</v>
          </cell>
          <cell r="J101">
            <v>13</v>
          </cell>
          <cell r="K101">
            <v>25</v>
          </cell>
        </row>
        <row r="102">
          <cell r="A102" t="str">
            <v>0341000298</v>
          </cell>
          <cell r="B102">
            <v>4</v>
          </cell>
          <cell r="C102">
            <v>6</v>
          </cell>
          <cell r="D102">
            <v>5</v>
          </cell>
          <cell r="E102">
            <v>4</v>
          </cell>
          <cell r="F102">
            <v>1</v>
          </cell>
          <cell r="J102">
            <v>5</v>
          </cell>
          <cell r="K102">
            <v>25</v>
          </cell>
        </row>
        <row r="103">
          <cell r="A103" t="str">
            <v>0341000299</v>
          </cell>
          <cell r="C103">
            <v>1</v>
          </cell>
          <cell r="E103">
            <v>1</v>
          </cell>
          <cell r="J103">
            <v>0</v>
          </cell>
          <cell r="K103">
            <v>2</v>
          </cell>
        </row>
        <row r="104">
          <cell r="A104" t="str">
            <v>0341000300</v>
          </cell>
          <cell r="B104">
            <v>3</v>
          </cell>
          <cell r="C104">
            <v>6</v>
          </cell>
          <cell r="D104">
            <v>1</v>
          </cell>
          <cell r="F104">
            <v>1</v>
          </cell>
          <cell r="J104">
            <v>5</v>
          </cell>
          <cell r="K104">
            <v>16</v>
          </cell>
        </row>
        <row r="105">
          <cell r="A105" t="str">
            <v>0341000301</v>
          </cell>
          <cell r="B105">
            <v>1</v>
          </cell>
          <cell r="D105">
            <v>5</v>
          </cell>
          <cell r="J105">
            <v>1</v>
          </cell>
          <cell r="K105">
            <v>7</v>
          </cell>
        </row>
        <row r="106">
          <cell r="A106" t="str">
            <v>0341000302</v>
          </cell>
          <cell r="C106">
            <v>4</v>
          </cell>
          <cell r="E106">
            <v>1</v>
          </cell>
          <cell r="J106">
            <v>10</v>
          </cell>
          <cell r="K106">
            <v>15</v>
          </cell>
        </row>
        <row r="107">
          <cell r="A107" t="str">
            <v>0341000303</v>
          </cell>
          <cell r="D107">
            <v>1</v>
          </cell>
          <cell r="J107">
            <v>4</v>
          </cell>
          <cell r="K107">
            <v>5</v>
          </cell>
        </row>
        <row r="108">
          <cell r="A108" t="str">
            <v>0341000304</v>
          </cell>
          <cell r="B108">
            <v>4</v>
          </cell>
          <cell r="C108">
            <v>6</v>
          </cell>
          <cell r="D108">
            <v>4</v>
          </cell>
          <cell r="F108">
            <v>1</v>
          </cell>
          <cell r="J108">
            <v>12</v>
          </cell>
          <cell r="K108">
            <v>27</v>
          </cell>
        </row>
        <row r="109">
          <cell r="A109" t="str">
            <v>0341000306</v>
          </cell>
          <cell r="B109">
            <v>1</v>
          </cell>
          <cell r="D109">
            <v>1</v>
          </cell>
          <cell r="J109">
            <v>5</v>
          </cell>
          <cell r="K109">
            <v>7</v>
          </cell>
        </row>
        <row r="110">
          <cell r="A110" t="str">
            <v>0341000307</v>
          </cell>
          <cell r="C110">
            <v>2</v>
          </cell>
          <cell r="E110">
            <v>3</v>
          </cell>
          <cell r="G110">
            <v>1</v>
          </cell>
          <cell r="J110">
            <v>2</v>
          </cell>
          <cell r="K110">
            <v>8</v>
          </cell>
        </row>
        <row r="111">
          <cell r="A111" t="str">
            <v>0341000309</v>
          </cell>
          <cell r="C111">
            <v>1</v>
          </cell>
          <cell r="D111">
            <v>2</v>
          </cell>
          <cell r="J111">
            <v>2</v>
          </cell>
          <cell r="K111">
            <v>5</v>
          </cell>
        </row>
        <row r="112">
          <cell r="A112" t="str">
            <v>0341000310</v>
          </cell>
          <cell r="C112">
            <v>8</v>
          </cell>
          <cell r="D112">
            <v>5</v>
          </cell>
          <cell r="E112">
            <v>4</v>
          </cell>
          <cell r="F112">
            <v>1</v>
          </cell>
          <cell r="G112">
            <v>2</v>
          </cell>
          <cell r="H112">
            <v>1</v>
          </cell>
          <cell r="J112">
            <v>11</v>
          </cell>
          <cell r="K112">
            <v>32</v>
          </cell>
        </row>
        <row r="113">
          <cell r="A113" t="str">
            <v>0341000311</v>
          </cell>
          <cell r="B113">
            <v>2</v>
          </cell>
          <cell r="C113">
            <v>5</v>
          </cell>
          <cell r="D113">
            <v>6</v>
          </cell>
          <cell r="E113">
            <v>4</v>
          </cell>
          <cell r="F113">
            <v>2</v>
          </cell>
          <cell r="G113">
            <v>1</v>
          </cell>
          <cell r="H113">
            <v>1</v>
          </cell>
          <cell r="J113">
            <v>9</v>
          </cell>
          <cell r="K113">
            <v>30</v>
          </cell>
        </row>
        <row r="114">
          <cell r="A114" t="str">
            <v>0341000312</v>
          </cell>
          <cell r="C114">
            <v>3</v>
          </cell>
          <cell r="D114">
            <v>1</v>
          </cell>
          <cell r="J114">
            <v>2</v>
          </cell>
          <cell r="K114">
            <v>6</v>
          </cell>
        </row>
        <row r="115">
          <cell r="A115" t="str">
            <v>0341000313</v>
          </cell>
          <cell r="J115">
            <v>1</v>
          </cell>
          <cell r="K115">
            <v>1</v>
          </cell>
        </row>
        <row r="116">
          <cell r="A116" t="str">
            <v>0341000315</v>
          </cell>
          <cell r="C116">
            <v>1</v>
          </cell>
          <cell r="J116">
            <v>1</v>
          </cell>
          <cell r="K116">
            <v>2</v>
          </cell>
        </row>
        <row r="117">
          <cell r="A117" t="str">
            <v>0341000318</v>
          </cell>
          <cell r="B117">
            <v>3</v>
          </cell>
          <cell r="C117">
            <v>14</v>
          </cell>
          <cell r="D117">
            <v>13</v>
          </cell>
          <cell r="E117">
            <v>9</v>
          </cell>
          <cell r="F117">
            <v>10</v>
          </cell>
          <cell r="G117">
            <v>7</v>
          </cell>
          <cell r="H117">
            <v>1</v>
          </cell>
          <cell r="J117">
            <v>47</v>
          </cell>
          <cell r="K117">
            <v>104</v>
          </cell>
        </row>
        <row r="118">
          <cell r="A118" t="str">
            <v>0341000320</v>
          </cell>
          <cell r="C118">
            <v>3</v>
          </cell>
          <cell r="F118">
            <v>1</v>
          </cell>
          <cell r="G118">
            <v>1</v>
          </cell>
          <cell r="J118">
            <v>2</v>
          </cell>
          <cell r="K118">
            <v>7</v>
          </cell>
        </row>
        <row r="119">
          <cell r="A119" t="str">
            <v>0341000321</v>
          </cell>
          <cell r="C119">
            <v>1</v>
          </cell>
          <cell r="J119">
            <v>2</v>
          </cell>
          <cell r="K119">
            <v>3</v>
          </cell>
        </row>
        <row r="120">
          <cell r="A120" t="str">
            <v>0341000322</v>
          </cell>
          <cell r="C120">
            <v>1</v>
          </cell>
          <cell r="J120">
            <v>3</v>
          </cell>
          <cell r="K120">
            <v>4</v>
          </cell>
        </row>
        <row r="121">
          <cell r="A121" t="str">
            <v>0341000323</v>
          </cell>
          <cell r="B121">
            <v>5</v>
          </cell>
          <cell r="C121">
            <v>14</v>
          </cell>
          <cell r="D121">
            <v>3</v>
          </cell>
          <cell r="E121">
            <v>5</v>
          </cell>
          <cell r="F121">
            <v>2</v>
          </cell>
          <cell r="G121">
            <v>2</v>
          </cell>
          <cell r="J121">
            <v>29</v>
          </cell>
          <cell r="K121">
            <v>60</v>
          </cell>
        </row>
        <row r="122">
          <cell r="A122" t="str">
            <v>0341000324</v>
          </cell>
          <cell r="B122">
            <v>2</v>
          </cell>
          <cell r="C122">
            <v>1</v>
          </cell>
          <cell r="J122">
            <v>4</v>
          </cell>
          <cell r="K122">
            <v>7</v>
          </cell>
        </row>
        <row r="123">
          <cell r="A123" t="str">
            <v>0341000327</v>
          </cell>
          <cell r="B123">
            <v>1</v>
          </cell>
          <cell r="J123">
            <v>0</v>
          </cell>
          <cell r="K123">
            <v>1</v>
          </cell>
        </row>
        <row r="124">
          <cell r="A124" t="str">
            <v>0341000329</v>
          </cell>
          <cell r="B124">
            <v>2</v>
          </cell>
          <cell r="C124">
            <v>3</v>
          </cell>
          <cell r="D124">
            <v>11</v>
          </cell>
          <cell r="E124">
            <v>2</v>
          </cell>
          <cell r="F124">
            <v>4</v>
          </cell>
          <cell r="G124">
            <v>3</v>
          </cell>
          <cell r="J124">
            <v>30</v>
          </cell>
          <cell r="K124">
            <v>55</v>
          </cell>
        </row>
        <row r="125">
          <cell r="A125" t="str">
            <v>0341000331</v>
          </cell>
          <cell r="C125">
            <v>2</v>
          </cell>
          <cell r="E125">
            <v>1</v>
          </cell>
          <cell r="F125">
            <v>2</v>
          </cell>
          <cell r="G125">
            <v>1</v>
          </cell>
          <cell r="J125">
            <v>9</v>
          </cell>
          <cell r="K125">
            <v>15</v>
          </cell>
        </row>
        <row r="126">
          <cell r="A126" t="str">
            <v>0341000333</v>
          </cell>
          <cell r="B126">
            <v>2</v>
          </cell>
          <cell r="C126">
            <v>8</v>
          </cell>
          <cell r="D126">
            <v>12</v>
          </cell>
          <cell r="E126">
            <v>13</v>
          </cell>
          <cell r="F126">
            <v>13</v>
          </cell>
          <cell r="G126">
            <v>2</v>
          </cell>
          <cell r="H126">
            <v>1</v>
          </cell>
          <cell r="I126">
            <v>3</v>
          </cell>
          <cell r="J126">
            <v>43</v>
          </cell>
          <cell r="K126">
            <v>97</v>
          </cell>
        </row>
        <row r="127">
          <cell r="A127" t="str">
            <v>0341000334</v>
          </cell>
          <cell r="C127">
            <v>2</v>
          </cell>
          <cell r="D127">
            <v>4</v>
          </cell>
          <cell r="E127">
            <v>4</v>
          </cell>
          <cell r="F127">
            <v>3</v>
          </cell>
          <cell r="J127">
            <v>11</v>
          </cell>
          <cell r="K127">
            <v>24</v>
          </cell>
        </row>
        <row r="128">
          <cell r="A128" t="str">
            <v>0341000335</v>
          </cell>
          <cell r="C128">
            <v>1</v>
          </cell>
          <cell r="D128">
            <v>1</v>
          </cell>
          <cell r="J128">
            <v>3</v>
          </cell>
          <cell r="K128">
            <v>5</v>
          </cell>
        </row>
        <row r="129">
          <cell r="A129" t="str">
            <v>0341000336</v>
          </cell>
          <cell r="B129">
            <v>1</v>
          </cell>
          <cell r="C129">
            <v>2</v>
          </cell>
          <cell r="E129">
            <v>1</v>
          </cell>
          <cell r="J129">
            <v>3</v>
          </cell>
          <cell r="K129">
            <v>7</v>
          </cell>
        </row>
        <row r="130">
          <cell r="A130" t="str">
            <v>0341000338</v>
          </cell>
          <cell r="C130">
            <v>2</v>
          </cell>
          <cell r="D130">
            <v>3</v>
          </cell>
          <cell r="E130">
            <v>1</v>
          </cell>
          <cell r="G130">
            <v>1</v>
          </cell>
          <cell r="H130">
            <v>1</v>
          </cell>
          <cell r="J130">
            <v>4</v>
          </cell>
          <cell r="K130">
            <v>12</v>
          </cell>
        </row>
        <row r="131">
          <cell r="A131" t="str">
            <v>0341000339</v>
          </cell>
          <cell r="D131">
            <v>1</v>
          </cell>
          <cell r="F131">
            <v>1</v>
          </cell>
          <cell r="G131">
            <v>2</v>
          </cell>
          <cell r="J131">
            <v>4</v>
          </cell>
          <cell r="K131">
            <v>8</v>
          </cell>
        </row>
        <row r="132">
          <cell r="A132" t="str">
            <v>0341000341</v>
          </cell>
          <cell r="B132">
            <v>1</v>
          </cell>
          <cell r="C132">
            <v>1</v>
          </cell>
          <cell r="J132">
            <v>1</v>
          </cell>
          <cell r="K132">
            <v>3</v>
          </cell>
        </row>
        <row r="133">
          <cell r="A133" t="str">
            <v>0341000346</v>
          </cell>
          <cell r="B133">
            <v>1</v>
          </cell>
          <cell r="D133">
            <v>1</v>
          </cell>
          <cell r="E133">
            <v>1</v>
          </cell>
          <cell r="G133">
            <v>1</v>
          </cell>
          <cell r="J133">
            <v>0</v>
          </cell>
          <cell r="K133">
            <v>4</v>
          </cell>
        </row>
        <row r="134">
          <cell r="A134" t="str">
            <v>0341000349</v>
          </cell>
          <cell r="C134">
            <v>3</v>
          </cell>
          <cell r="J134">
            <v>1</v>
          </cell>
          <cell r="K134">
            <v>4</v>
          </cell>
        </row>
        <row r="135">
          <cell r="A135" t="str">
            <v>0341000351</v>
          </cell>
          <cell r="B135">
            <v>1</v>
          </cell>
          <cell r="C135">
            <v>1</v>
          </cell>
          <cell r="D135">
            <v>1</v>
          </cell>
          <cell r="F135">
            <v>1</v>
          </cell>
          <cell r="J135">
            <v>3</v>
          </cell>
          <cell r="K135">
            <v>7</v>
          </cell>
        </row>
        <row r="136">
          <cell r="A136" t="str">
            <v>0341000353</v>
          </cell>
          <cell r="C136">
            <v>2</v>
          </cell>
          <cell r="D136">
            <v>7</v>
          </cell>
          <cell r="E136">
            <v>5</v>
          </cell>
          <cell r="F136">
            <v>4</v>
          </cell>
          <cell r="G136">
            <v>5</v>
          </cell>
          <cell r="H136">
            <v>2</v>
          </cell>
          <cell r="J136">
            <v>40</v>
          </cell>
          <cell r="K136">
            <v>65</v>
          </cell>
        </row>
        <row r="137">
          <cell r="A137" t="str">
            <v>0341000359</v>
          </cell>
          <cell r="C137">
            <v>1</v>
          </cell>
          <cell r="D137">
            <v>1</v>
          </cell>
          <cell r="J137">
            <v>1</v>
          </cell>
          <cell r="K137">
            <v>3</v>
          </cell>
        </row>
        <row r="138">
          <cell r="A138" t="str">
            <v>0341000361</v>
          </cell>
          <cell r="B138">
            <v>1</v>
          </cell>
          <cell r="J138">
            <v>2</v>
          </cell>
          <cell r="K138">
            <v>3</v>
          </cell>
        </row>
        <row r="139">
          <cell r="A139" t="str">
            <v>0341000366</v>
          </cell>
          <cell r="C139">
            <v>1</v>
          </cell>
          <cell r="D139">
            <v>1</v>
          </cell>
          <cell r="J139">
            <v>2</v>
          </cell>
          <cell r="K139">
            <v>4</v>
          </cell>
        </row>
        <row r="140">
          <cell r="A140" t="str">
            <v>0341000367</v>
          </cell>
          <cell r="B140">
            <v>7</v>
          </cell>
          <cell r="C140">
            <v>29</v>
          </cell>
          <cell r="D140">
            <v>9</v>
          </cell>
          <cell r="E140">
            <v>14</v>
          </cell>
          <cell r="F140">
            <v>55</v>
          </cell>
          <cell r="G140">
            <v>10</v>
          </cell>
          <cell r="H140">
            <v>1</v>
          </cell>
          <cell r="J140">
            <v>21</v>
          </cell>
          <cell r="K140">
            <v>146</v>
          </cell>
        </row>
        <row r="141">
          <cell r="A141" t="str">
            <v>0341000369</v>
          </cell>
          <cell r="J141">
            <v>1</v>
          </cell>
          <cell r="K141">
            <v>1</v>
          </cell>
        </row>
        <row r="142">
          <cell r="A142" t="str">
            <v>0341000372</v>
          </cell>
          <cell r="B142">
            <v>1</v>
          </cell>
          <cell r="D142">
            <v>1</v>
          </cell>
          <cell r="J142">
            <v>0</v>
          </cell>
          <cell r="K142">
            <v>2</v>
          </cell>
        </row>
        <row r="143">
          <cell r="A143" t="str">
            <v>0341000375</v>
          </cell>
          <cell r="B143">
            <v>2</v>
          </cell>
          <cell r="C143">
            <v>7</v>
          </cell>
          <cell r="D143">
            <v>3</v>
          </cell>
          <cell r="E143">
            <v>1</v>
          </cell>
          <cell r="F143">
            <v>5</v>
          </cell>
          <cell r="G143">
            <v>3</v>
          </cell>
          <cell r="J143">
            <v>14</v>
          </cell>
          <cell r="K143">
            <v>35</v>
          </cell>
        </row>
        <row r="144">
          <cell r="A144" t="str">
            <v>0341000376</v>
          </cell>
          <cell r="C144">
            <v>1</v>
          </cell>
          <cell r="J144">
            <v>18</v>
          </cell>
          <cell r="K144">
            <v>19</v>
          </cell>
        </row>
        <row r="145">
          <cell r="A145" t="str">
            <v>0341000377</v>
          </cell>
          <cell r="C145">
            <v>2</v>
          </cell>
          <cell r="D145">
            <v>1</v>
          </cell>
          <cell r="F145">
            <v>2</v>
          </cell>
          <cell r="J145">
            <v>4</v>
          </cell>
          <cell r="K145">
            <v>9</v>
          </cell>
        </row>
        <row r="146">
          <cell r="A146" t="str">
            <v>0341000380</v>
          </cell>
          <cell r="J146">
            <v>1</v>
          </cell>
          <cell r="K146">
            <v>1</v>
          </cell>
        </row>
        <row r="147">
          <cell r="A147" t="str">
            <v>0341000381</v>
          </cell>
          <cell r="D147">
            <v>1</v>
          </cell>
          <cell r="J147">
            <v>0</v>
          </cell>
          <cell r="K147">
            <v>1</v>
          </cell>
        </row>
        <row r="148">
          <cell r="A148" t="str">
            <v>0341000382</v>
          </cell>
          <cell r="C148">
            <v>1</v>
          </cell>
          <cell r="D148">
            <v>1</v>
          </cell>
          <cell r="J148">
            <v>4</v>
          </cell>
          <cell r="K148">
            <v>6</v>
          </cell>
        </row>
        <row r="149">
          <cell r="A149" t="str">
            <v>0341000383</v>
          </cell>
          <cell r="G149">
            <v>1</v>
          </cell>
          <cell r="J149">
            <v>1</v>
          </cell>
          <cell r="K149">
            <v>2</v>
          </cell>
        </row>
        <row r="150">
          <cell r="A150" t="str">
            <v>0341000384</v>
          </cell>
          <cell r="C150">
            <v>1</v>
          </cell>
          <cell r="J150">
            <v>1</v>
          </cell>
          <cell r="K150">
            <v>2</v>
          </cell>
        </row>
        <row r="151">
          <cell r="A151" t="str">
            <v>0341000385</v>
          </cell>
          <cell r="F151">
            <v>1</v>
          </cell>
          <cell r="J151">
            <v>2</v>
          </cell>
          <cell r="K151">
            <v>3</v>
          </cell>
        </row>
        <row r="152">
          <cell r="A152" t="str">
            <v>0341000389</v>
          </cell>
          <cell r="B152">
            <v>1</v>
          </cell>
          <cell r="J152">
            <v>2</v>
          </cell>
          <cell r="K152">
            <v>3</v>
          </cell>
        </row>
        <row r="153">
          <cell r="A153" t="str">
            <v>0341000390</v>
          </cell>
          <cell r="J153">
            <v>2</v>
          </cell>
          <cell r="K153">
            <v>2</v>
          </cell>
        </row>
        <row r="154">
          <cell r="A154" t="str">
            <v>0341000391</v>
          </cell>
          <cell r="C154">
            <v>1</v>
          </cell>
          <cell r="D154">
            <v>5</v>
          </cell>
          <cell r="E154">
            <v>1</v>
          </cell>
          <cell r="J154">
            <v>2</v>
          </cell>
          <cell r="K154">
            <v>9</v>
          </cell>
        </row>
        <row r="155">
          <cell r="A155" t="str">
            <v>0341000392</v>
          </cell>
          <cell r="B155">
            <v>2</v>
          </cell>
          <cell r="C155">
            <v>24</v>
          </cell>
          <cell r="D155">
            <v>4</v>
          </cell>
          <cell r="E155">
            <v>4</v>
          </cell>
          <cell r="F155">
            <v>10</v>
          </cell>
          <cell r="J155">
            <v>27</v>
          </cell>
          <cell r="K155">
            <v>71</v>
          </cell>
        </row>
        <row r="156">
          <cell r="A156" t="str">
            <v>0341000393</v>
          </cell>
          <cell r="B156">
            <v>1</v>
          </cell>
          <cell r="C156">
            <v>2</v>
          </cell>
          <cell r="G156">
            <v>3</v>
          </cell>
          <cell r="J156">
            <v>10</v>
          </cell>
          <cell r="K156">
            <v>16</v>
          </cell>
        </row>
        <row r="157">
          <cell r="A157" t="str">
            <v>0341000394</v>
          </cell>
          <cell r="B157">
            <v>3</v>
          </cell>
          <cell r="C157">
            <v>2</v>
          </cell>
          <cell r="E157">
            <v>5</v>
          </cell>
          <cell r="F157">
            <v>5</v>
          </cell>
          <cell r="J157">
            <v>5</v>
          </cell>
          <cell r="K157">
            <v>20</v>
          </cell>
        </row>
        <row r="158">
          <cell r="A158" t="str">
            <v>0341000396</v>
          </cell>
          <cell r="B158">
            <v>1</v>
          </cell>
          <cell r="C158">
            <v>2</v>
          </cell>
          <cell r="E158">
            <v>1</v>
          </cell>
          <cell r="J158">
            <v>3</v>
          </cell>
          <cell r="K158">
            <v>7</v>
          </cell>
        </row>
        <row r="159">
          <cell r="A159" t="str">
            <v>0341000400</v>
          </cell>
          <cell r="D159">
            <v>1</v>
          </cell>
          <cell r="J159">
            <v>0</v>
          </cell>
          <cell r="K159">
            <v>1</v>
          </cell>
        </row>
        <row r="160">
          <cell r="A160" t="str">
            <v>0341000402</v>
          </cell>
          <cell r="J160">
            <v>1</v>
          </cell>
          <cell r="K160">
            <v>1</v>
          </cell>
        </row>
        <row r="161">
          <cell r="A161" t="str">
            <v>0341000403</v>
          </cell>
          <cell r="C161">
            <v>1</v>
          </cell>
          <cell r="J161">
            <v>0</v>
          </cell>
          <cell r="K161">
            <v>1</v>
          </cell>
        </row>
        <row r="162">
          <cell r="A162" t="str">
            <v>0341000404</v>
          </cell>
          <cell r="J162">
            <v>1</v>
          </cell>
          <cell r="K162">
            <v>1</v>
          </cell>
        </row>
        <row r="163">
          <cell r="A163" t="str">
            <v>0341000405</v>
          </cell>
          <cell r="B163">
            <v>6</v>
          </cell>
          <cell r="C163">
            <v>7</v>
          </cell>
          <cell r="D163">
            <v>11</v>
          </cell>
          <cell r="E163">
            <v>5</v>
          </cell>
          <cell r="F163">
            <v>10</v>
          </cell>
          <cell r="G163">
            <v>1</v>
          </cell>
          <cell r="J163">
            <v>18</v>
          </cell>
          <cell r="K163">
            <v>58</v>
          </cell>
        </row>
        <row r="164">
          <cell r="A164" t="str">
            <v>0341000406</v>
          </cell>
          <cell r="C164">
            <v>4</v>
          </cell>
          <cell r="D164">
            <v>3</v>
          </cell>
          <cell r="J164">
            <v>3</v>
          </cell>
          <cell r="K164">
            <v>10</v>
          </cell>
        </row>
        <row r="165">
          <cell r="A165" t="str">
            <v>0341000408</v>
          </cell>
          <cell r="D165">
            <v>1</v>
          </cell>
          <cell r="J165">
            <v>1</v>
          </cell>
          <cell r="K165">
            <v>2</v>
          </cell>
        </row>
        <row r="166">
          <cell r="A166" t="str">
            <v>0341000409</v>
          </cell>
          <cell r="C166">
            <v>2</v>
          </cell>
          <cell r="J166">
            <v>2</v>
          </cell>
          <cell r="K166">
            <v>4</v>
          </cell>
        </row>
        <row r="167">
          <cell r="A167" t="str">
            <v>0341000413</v>
          </cell>
          <cell r="D167">
            <v>1</v>
          </cell>
          <cell r="J167">
            <v>1</v>
          </cell>
          <cell r="K167">
            <v>2</v>
          </cell>
        </row>
        <row r="168">
          <cell r="A168" t="str">
            <v>0341000418</v>
          </cell>
          <cell r="B168">
            <v>5</v>
          </cell>
          <cell r="C168">
            <v>7</v>
          </cell>
          <cell r="D168">
            <v>4</v>
          </cell>
          <cell r="E168">
            <v>5</v>
          </cell>
          <cell r="F168">
            <v>10</v>
          </cell>
          <cell r="G168">
            <v>1</v>
          </cell>
          <cell r="J168">
            <v>28</v>
          </cell>
          <cell r="K168">
            <v>60</v>
          </cell>
        </row>
        <row r="169">
          <cell r="A169" t="str">
            <v>0341000419</v>
          </cell>
          <cell r="B169">
            <v>6</v>
          </cell>
          <cell r="C169">
            <v>9</v>
          </cell>
          <cell r="D169">
            <v>4</v>
          </cell>
          <cell r="E169">
            <v>7</v>
          </cell>
          <cell r="F169">
            <v>16</v>
          </cell>
          <cell r="G169">
            <v>2</v>
          </cell>
          <cell r="J169">
            <v>20</v>
          </cell>
          <cell r="K169">
            <v>64</v>
          </cell>
        </row>
        <row r="170">
          <cell r="A170" t="str">
            <v>0341000420</v>
          </cell>
          <cell r="D170">
            <v>1</v>
          </cell>
          <cell r="G170">
            <v>1</v>
          </cell>
          <cell r="J170">
            <v>3</v>
          </cell>
          <cell r="K170">
            <v>5</v>
          </cell>
        </row>
        <row r="171">
          <cell r="A171" t="str">
            <v>0341000421</v>
          </cell>
          <cell r="J171">
            <v>1</v>
          </cell>
          <cell r="K171">
            <v>1</v>
          </cell>
        </row>
        <row r="172">
          <cell r="A172" t="str">
            <v>0341000422</v>
          </cell>
          <cell r="J172">
            <v>2</v>
          </cell>
          <cell r="K172">
            <v>2</v>
          </cell>
        </row>
        <row r="173">
          <cell r="A173" t="str">
            <v>0341000423</v>
          </cell>
          <cell r="F173">
            <v>1</v>
          </cell>
          <cell r="J173">
            <v>0</v>
          </cell>
          <cell r="K173">
            <v>1</v>
          </cell>
        </row>
        <row r="174">
          <cell r="A174" t="str">
            <v>0341000424</v>
          </cell>
          <cell r="B174">
            <v>4</v>
          </cell>
          <cell r="C174">
            <v>12</v>
          </cell>
          <cell r="D174">
            <v>5</v>
          </cell>
          <cell r="E174">
            <v>3</v>
          </cell>
          <cell r="F174">
            <v>11</v>
          </cell>
          <cell r="G174">
            <v>6</v>
          </cell>
          <cell r="J174">
            <v>9</v>
          </cell>
          <cell r="K174">
            <v>50</v>
          </cell>
        </row>
        <row r="175">
          <cell r="A175" t="str">
            <v>0341000437</v>
          </cell>
          <cell r="B175">
            <v>1</v>
          </cell>
          <cell r="C175">
            <v>1</v>
          </cell>
          <cell r="J175">
            <v>1</v>
          </cell>
          <cell r="K175">
            <v>3</v>
          </cell>
        </row>
        <row r="176">
          <cell r="A176" t="str">
            <v>0341000438</v>
          </cell>
          <cell r="D176">
            <v>7</v>
          </cell>
          <cell r="E176">
            <v>1</v>
          </cell>
          <cell r="F176">
            <v>3</v>
          </cell>
          <cell r="G176">
            <v>2</v>
          </cell>
          <cell r="J176">
            <v>7</v>
          </cell>
          <cell r="K176">
            <v>20</v>
          </cell>
        </row>
        <row r="177">
          <cell r="A177" t="str">
            <v>0341000439</v>
          </cell>
          <cell r="D177">
            <v>1</v>
          </cell>
          <cell r="G177">
            <v>1</v>
          </cell>
          <cell r="J177">
            <v>1</v>
          </cell>
          <cell r="K177">
            <v>3</v>
          </cell>
        </row>
        <row r="178">
          <cell r="A178" t="str">
            <v>0341000440</v>
          </cell>
          <cell r="J178">
            <v>1</v>
          </cell>
          <cell r="K178">
            <v>1</v>
          </cell>
        </row>
        <row r="179">
          <cell r="A179" t="str">
            <v>0341000441</v>
          </cell>
          <cell r="B179">
            <v>3</v>
          </cell>
          <cell r="C179">
            <v>1</v>
          </cell>
          <cell r="D179">
            <v>7</v>
          </cell>
          <cell r="F179">
            <v>5</v>
          </cell>
          <cell r="G179">
            <v>2</v>
          </cell>
          <cell r="J179">
            <v>12</v>
          </cell>
          <cell r="K179">
            <v>30</v>
          </cell>
        </row>
        <row r="180">
          <cell r="A180" t="str">
            <v>0341000443</v>
          </cell>
          <cell r="C180">
            <v>1</v>
          </cell>
          <cell r="D180">
            <v>1</v>
          </cell>
          <cell r="J180">
            <v>1</v>
          </cell>
          <cell r="K180">
            <v>3</v>
          </cell>
        </row>
        <row r="181">
          <cell r="A181" t="str">
            <v>0341000448</v>
          </cell>
          <cell r="C181">
            <v>1</v>
          </cell>
          <cell r="J181">
            <v>2</v>
          </cell>
          <cell r="K181">
            <v>3</v>
          </cell>
        </row>
        <row r="182">
          <cell r="A182" t="str">
            <v>0341000449</v>
          </cell>
          <cell r="C182">
            <v>1</v>
          </cell>
          <cell r="D182">
            <v>2</v>
          </cell>
          <cell r="F182">
            <v>3</v>
          </cell>
          <cell r="G182">
            <v>1</v>
          </cell>
          <cell r="J182">
            <v>4</v>
          </cell>
          <cell r="K182">
            <v>11</v>
          </cell>
        </row>
        <row r="183">
          <cell r="A183" t="str">
            <v>0341000451</v>
          </cell>
          <cell r="C183">
            <v>1</v>
          </cell>
          <cell r="D183">
            <v>1</v>
          </cell>
          <cell r="E183">
            <v>2</v>
          </cell>
          <cell r="J183">
            <v>4</v>
          </cell>
          <cell r="K183">
            <v>8</v>
          </cell>
        </row>
        <row r="184">
          <cell r="A184" t="str">
            <v>0341000452</v>
          </cell>
          <cell r="B184">
            <v>2</v>
          </cell>
          <cell r="C184">
            <v>4</v>
          </cell>
          <cell r="D184">
            <v>15</v>
          </cell>
          <cell r="E184">
            <v>1</v>
          </cell>
          <cell r="F184">
            <v>7</v>
          </cell>
          <cell r="G184">
            <v>7</v>
          </cell>
          <cell r="I184">
            <v>1</v>
          </cell>
          <cell r="J184">
            <v>22</v>
          </cell>
          <cell r="K184">
            <v>59</v>
          </cell>
        </row>
        <row r="185">
          <cell r="A185" t="str">
            <v>0341000454</v>
          </cell>
          <cell r="B185">
            <v>4</v>
          </cell>
          <cell r="C185">
            <v>2</v>
          </cell>
          <cell r="D185">
            <v>5</v>
          </cell>
          <cell r="E185">
            <v>2</v>
          </cell>
          <cell r="F185">
            <v>8</v>
          </cell>
          <cell r="G185">
            <v>4</v>
          </cell>
          <cell r="J185">
            <v>18</v>
          </cell>
          <cell r="K185">
            <v>43</v>
          </cell>
        </row>
        <row r="186">
          <cell r="A186" t="str">
            <v>0341000456</v>
          </cell>
          <cell r="B186">
            <v>1</v>
          </cell>
          <cell r="J186">
            <v>1</v>
          </cell>
          <cell r="K186">
            <v>2</v>
          </cell>
        </row>
        <row r="187">
          <cell r="A187" t="str">
            <v>0341000458</v>
          </cell>
          <cell r="J187">
            <v>4</v>
          </cell>
          <cell r="K187">
            <v>4</v>
          </cell>
        </row>
        <row r="188">
          <cell r="A188" t="str">
            <v>0341000459</v>
          </cell>
          <cell r="C188">
            <v>1</v>
          </cell>
          <cell r="J188">
            <v>2</v>
          </cell>
          <cell r="K188">
            <v>3</v>
          </cell>
        </row>
        <row r="189">
          <cell r="A189" t="str">
            <v>0341000460</v>
          </cell>
          <cell r="J189">
            <v>1</v>
          </cell>
          <cell r="K189">
            <v>1</v>
          </cell>
        </row>
        <row r="190">
          <cell r="A190" t="str">
            <v>0341000461</v>
          </cell>
          <cell r="B190">
            <v>1</v>
          </cell>
          <cell r="C190">
            <v>7</v>
          </cell>
          <cell r="D190">
            <v>1</v>
          </cell>
          <cell r="J190">
            <v>12</v>
          </cell>
          <cell r="K190">
            <v>21</v>
          </cell>
        </row>
        <row r="191">
          <cell r="A191" t="str">
            <v>0341000462</v>
          </cell>
          <cell r="B191">
            <v>1</v>
          </cell>
          <cell r="C191">
            <v>2</v>
          </cell>
          <cell r="D191">
            <v>4</v>
          </cell>
          <cell r="E191">
            <v>2</v>
          </cell>
          <cell r="J191">
            <v>24</v>
          </cell>
          <cell r="K191">
            <v>33</v>
          </cell>
        </row>
        <row r="192">
          <cell r="A192" t="str">
            <v>0341000463</v>
          </cell>
          <cell r="C192">
            <v>1</v>
          </cell>
          <cell r="J192">
            <v>0</v>
          </cell>
          <cell r="K192">
            <v>1</v>
          </cell>
        </row>
        <row r="193">
          <cell r="A193" t="str">
            <v>0341000464</v>
          </cell>
          <cell r="C193">
            <v>2</v>
          </cell>
          <cell r="D193">
            <v>2</v>
          </cell>
          <cell r="F193">
            <v>1</v>
          </cell>
          <cell r="J193">
            <v>3</v>
          </cell>
          <cell r="K193">
            <v>8</v>
          </cell>
        </row>
        <row r="194">
          <cell r="A194" t="str">
            <v>0341000466</v>
          </cell>
          <cell r="C194">
            <v>1</v>
          </cell>
          <cell r="D194">
            <v>1</v>
          </cell>
          <cell r="F194">
            <v>1</v>
          </cell>
          <cell r="G194">
            <v>1</v>
          </cell>
          <cell r="J194">
            <v>1</v>
          </cell>
          <cell r="K194">
            <v>5</v>
          </cell>
        </row>
        <row r="195">
          <cell r="A195" t="str">
            <v>0341000468</v>
          </cell>
          <cell r="B195">
            <v>1</v>
          </cell>
          <cell r="C195">
            <v>6</v>
          </cell>
          <cell r="D195">
            <v>1</v>
          </cell>
          <cell r="E195">
            <v>1</v>
          </cell>
          <cell r="F195">
            <v>10</v>
          </cell>
          <cell r="G195">
            <v>4</v>
          </cell>
          <cell r="J195">
            <v>12</v>
          </cell>
          <cell r="K195">
            <v>35</v>
          </cell>
        </row>
        <row r="196">
          <cell r="A196" t="str">
            <v>0341000469</v>
          </cell>
          <cell r="B196">
            <v>1</v>
          </cell>
          <cell r="C196">
            <v>2</v>
          </cell>
          <cell r="F196">
            <v>1</v>
          </cell>
          <cell r="J196">
            <v>1</v>
          </cell>
          <cell r="K196">
            <v>5</v>
          </cell>
        </row>
        <row r="197">
          <cell r="A197" t="str">
            <v>0341000470</v>
          </cell>
          <cell r="C197">
            <v>1</v>
          </cell>
          <cell r="G197">
            <v>1</v>
          </cell>
          <cell r="J197">
            <v>1</v>
          </cell>
          <cell r="K197">
            <v>3</v>
          </cell>
        </row>
        <row r="198">
          <cell r="A198" t="str">
            <v>0341000471</v>
          </cell>
          <cell r="B198">
            <v>1</v>
          </cell>
          <cell r="C198">
            <v>14</v>
          </cell>
          <cell r="D198">
            <v>7</v>
          </cell>
          <cell r="E198">
            <v>3</v>
          </cell>
          <cell r="F198">
            <v>3</v>
          </cell>
          <cell r="G198">
            <v>2</v>
          </cell>
          <cell r="I198">
            <v>1</v>
          </cell>
          <cell r="J198">
            <v>10</v>
          </cell>
          <cell r="K198">
            <v>41</v>
          </cell>
        </row>
        <row r="199">
          <cell r="A199" t="str">
            <v>0341000472</v>
          </cell>
          <cell r="C199">
            <v>2</v>
          </cell>
          <cell r="D199">
            <v>3</v>
          </cell>
          <cell r="E199">
            <v>3</v>
          </cell>
          <cell r="G199">
            <v>1</v>
          </cell>
          <cell r="J199">
            <v>9</v>
          </cell>
          <cell r="K199">
            <v>18</v>
          </cell>
        </row>
        <row r="200">
          <cell r="A200" t="str">
            <v>0341000474</v>
          </cell>
          <cell r="B200">
            <v>4</v>
          </cell>
          <cell r="C200">
            <v>2</v>
          </cell>
          <cell r="E200">
            <v>2</v>
          </cell>
          <cell r="F200">
            <v>1</v>
          </cell>
          <cell r="J200">
            <v>5</v>
          </cell>
          <cell r="K200">
            <v>14</v>
          </cell>
        </row>
        <row r="201">
          <cell r="A201" t="str">
            <v>0341000476</v>
          </cell>
          <cell r="C201">
            <v>1</v>
          </cell>
          <cell r="G201">
            <v>1</v>
          </cell>
          <cell r="J201">
            <v>4</v>
          </cell>
          <cell r="K201">
            <v>6</v>
          </cell>
        </row>
        <row r="202">
          <cell r="A202" t="str">
            <v>0341000478</v>
          </cell>
          <cell r="B202">
            <v>2</v>
          </cell>
          <cell r="C202">
            <v>3</v>
          </cell>
          <cell r="D202">
            <v>1</v>
          </cell>
          <cell r="F202">
            <v>8</v>
          </cell>
          <cell r="G202">
            <v>1</v>
          </cell>
          <cell r="J202">
            <v>8</v>
          </cell>
          <cell r="K202">
            <v>23</v>
          </cell>
        </row>
        <row r="203">
          <cell r="A203" t="str">
            <v>0341000479</v>
          </cell>
          <cell r="J203">
            <v>2</v>
          </cell>
          <cell r="K203">
            <v>2</v>
          </cell>
        </row>
        <row r="204">
          <cell r="A204" t="str">
            <v>0341000482</v>
          </cell>
          <cell r="B204">
            <v>5</v>
          </cell>
          <cell r="C204">
            <v>10</v>
          </cell>
          <cell r="D204">
            <v>16</v>
          </cell>
          <cell r="E204">
            <v>10</v>
          </cell>
          <cell r="F204">
            <v>20</v>
          </cell>
          <cell r="G204">
            <v>9</v>
          </cell>
          <cell r="I204">
            <v>1</v>
          </cell>
          <cell r="J204">
            <v>32</v>
          </cell>
          <cell r="K204">
            <v>103</v>
          </cell>
        </row>
        <row r="205">
          <cell r="A205" t="str">
            <v>0341000483</v>
          </cell>
          <cell r="C205">
            <v>1</v>
          </cell>
          <cell r="F205">
            <v>1</v>
          </cell>
          <cell r="J205">
            <v>3</v>
          </cell>
          <cell r="K205">
            <v>5</v>
          </cell>
        </row>
        <row r="206">
          <cell r="A206" t="str">
            <v>0341000484</v>
          </cell>
          <cell r="B206">
            <v>4</v>
          </cell>
          <cell r="C206">
            <v>12</v>
          </cell>
          <cell r="D206">
            <v>10</v>
          </cell>
          <cell r="E206">
            <v>7</v>
          </cell>
          <cell r="F206">
            <v>10</v>
          </cell>
          <cell r="G206">
            <v>3</v>
          </cell>
          <cell r="H206">
            <v>2</v>
          </cell>
          <cell r="J206">
            <v>28</v>
          </cell>
          <cell r="K206">
            <v>76</v>
          </cell>
        </row>
        <row r="207">
          <cell r="A207" t="str">
            <v>0341000485</v>
          </cell>
          <cell r="C207">
            <v>1</v>
          </cell>
          <cell r="D207">
            <v>1</v>
          </cell>
          <cell r="J207">
            <v>2</v>
          </cell>
          <cell r="K207">
            <v>4</v>
          </cell>
        </row>
        <row r="208">
          <cell r="A208" t="str">
            <v>0341000489</v>
          </cell>
          <cell r="C208">
            <v>1</v>
          </cell>
          <cell r="D208">
            <v>1</v>
          </cell>
          <cell r="J208">
            <v>1</v>
          </cell>
          <cell r="K208">
            <v>3</v>
          </cell>
        </row>
        <row r="209">
          <cell r="A209" t="str">
            <v>0341000490</v>
          </cell>
          <cell r="B209">
            <v>4</v>
          </cell>
          <cell r="C209">
            <v>4</v>
          </cell>
          <cell r="D209">
            <v>12</v>
          </cell>
          <cell r="E209">
            <v>5</v>
          </cell>
          <cell r="F209">
            <v>4</v>
          </cell>
          <cell r="G209">
            <v>5</v>
          </cell>
          <cell r="J209">
            <v>22</v>
          </cell>
          <cell r="K209">
            <v>56</v>
          </cell>
        </row>
        <row r="210">
          <cell r="A210" t="str">
            <v>0341000493</v>
          </cell>
          <cell r="J210">
            <v>1</v>
          </cell>
          <cell r="K210">
            <v>1</v>
          </cell>
        </row>
        <row r="211">
          <cell r="A211" t="str">
            <v>0341000494</v>
          </cell>
          <cell r="B211">
            <v>2</v>
          </cell>
          <cell r="C211">
            <v>2</v>
          </cell>
          <cell r="D211">
            <v>14</v>
          </cell>
          <cell r="E211">
            <v>3</v>
          </cell>
          <cell r="F211">
            <v>10</v>
          </cell>
          <cell r="G211">
            <v>5</v>
          </cell>
          <cell r="I211">
            <v>2</v>
          </cell>
          <cell r="J211">
            <v>13</v>
          </cell>
          <cell r="K211">
            <v>51</v>
          </cell>
        </row>
        <row r="212">
          <cell r="A212" t="str">
            <v>0341000495</v>
          </cell>
          <cell r="C212">
            <v>1</v>
          </cell>
          <cell r="G212">
            <v>1</v>
          </cell>
          <cell r="J212">
            <v>0</v>
          </cell>
          <cell r="K212">
            <v>2</v>
          </cell>
        </row>
        <row r="213">
          <cell r="A213" t="str">
            <v>0341000496</v>
          </cell>
          <cell r="B213">
            <v>4</v>
          </cell>
          <cell r="C213">
            <v>16</v>
          </cell>
          <cell r="D213">
            <v>9</v>
          </cell>
          <cell r="E213">
            <v>6</v>
          </cell>
          <cell r="F213">
            <v>12</v>
          </cell>
          <cell r="G213">
            <v>7</v>
          </cell>
          <cell r="J213">
            <v>47</v>
          </cell>
          <cell r="K213">
            <v>101</v>
          </cell>
        </row>
        <row r="214">
          <cell r="A214" t="str">
            <v>0341000497</v>
          </cell>
          <cell r="B214">
            <v>9</v>
          </cell>
          <cell r="C214">
            <v>21</v>
          </cell>
          <cell r="D214">
            <v>11</v>
          </cell>
          <cell r="E214">
            <v>7</v>
          </cell>
          <cell r="F214">
            <v>9</v>
          </cell>
          <cell r="G214">
            <v>3</v>
          </cell>
          <cell r="J214">
            <v>42</v>
          </cell>
          <cell r="K214">
            <v>102</v>
          </cell>
        </row>
        <row r="215">
          <cell r="A215" t="str">
            <v>0341000498</v>
          </cell>
          <cell r="C215">
            <v>1</v>
          </cell>
          <cell r="D215">
            <v>2</v>
          </cell>
          <cell r="G215">
            <v>1</v>
          </cell>
          <cell r="J215">
            <v>5</v>
          </cell>
          <cell r="K215">
            <v>9</v>
          </cell>
        </row>
        <row r="216">
          <cell r="A216" t="str">
            <v>0341000499</v>
          </cell>
          <cell r="B216">
            <v>2</v>
          </cell>
          <cell r="D216">
            <v>2</v>
          </cell>
          <cell r="J216">
            <v>2</v>
          </cell>
          <cell r="K216">
            <v>6</v>
          </cell>
        </row>
        <row r="217">
          <cell r="A217" t="str">
            <v>0341000501</v>
          </cell>
          <cell r="D217">
            <v>1</v>
          </cell>
          <cell r="F217">
            <v>4</v>
          </cell>
          <cell r="J217">
            <v>2</v>
          </cell>
          <cell r="K217">
            <v>7</v>
          </cell>
        </row>
        <row r="218">
          <cell r="A218" t="str">
            <v>0341000502</v>
          </cell>
          <cell r="D218">
            <v>1</v>
          </cell>
          <cell r="J218">
            <v>0</v>
          </cell>
          <cell r="K218">
            <v>1</v>
          </cell>
        </row>
        <row r="219">
          <cell r="A219" t="str">
            <v>0341000509</v>
          </cell>
          <cell r="C219">
            <v>6</v>
          </cell>
          <cell r="D219">
            <v>4</v>
          </cell>
          <cell r="E219">
            <v>1</v>
          </cell>
          <cell r="F219">
            <v>6</v>
          </cell>
          <cell r="G219">
            <v>2</v>
          </cell>
          <cell r="J219">
            <v>15</v>
          </cell>
          <cell r="K219">
            <v>34</v>
          </cell>
        </row>
        <row r="220">
          <cell r="A220" t="str">
            <v>0341000515</v>
          </cell>
          <cell r="B220">
            <v>1</v>
          </cell>
          <cell r="J220">
            <v>4</v>
          </cell>
          <cell r="K220">
            <v>5</v>
          </cell>
        </row>
        <row r="221">
          <cell r="A221" t="str">
            <v>0341000516</v>
          </cell>
          <cell r="J221">
            <v>2</v>
          </cell>
          <cell r="K221">
            <v>2</v>
          </cell>
        </row>
        <row r="222">
          <cell r="A222" t="str">
            <v>0341000517</v>
          </cell>
          <cell r="D222">
            <v>1</v>
          </cell>
          <cell r="J222">
            <v>0</v>
          </cell>
          <cell r="K222">
            <v>1</v>
          </cell>
        </row>
        <row r="223">
          <cell r="A223" t="str">
            <v>0341000519</v>
          </cell>
          <cell r="B223">
            <v>1</v>
          </cell>
          <cell r="C223">
            <v>1</v>
          </cell>
          <cell r="E223">
            <v>2</v>
          </cell>
          <cell r="F223">
            <v>1</v>
          </cell>
          <cell r="J223">
            <v>3</v>
          </cell>
          <cell r="K223">
            <v>8</v>
          </cell>
        </row>
        <row r="224">
          <cell r="A224" t="str">
            <v>0341000521</v>
          </cell>
          <cell r="D224">
            <v>1</v>
          </cell>
          <cell r="J224">
            <v>2</v>
          </cell>
          <cell r="K224">
            <v>3</v>
          </cell>
        </row>
        <row r="225">
          <cell r="A225" t="str">
            <v>0341000525</v>
          </cell>
          <cell r="J225">
            <v>1</v>
          </cell>
          <cell r="K225">
            <v>1</v>
          </cell>
        </row>
        <row r="226">
          <cell r="A226" t="str">
            <v>0341000528</v>
          </cell>
          <cell r="B226">
            <v>1</v>
          </cell>
          <cell r="C226">
            <v>4</v>
          </cell>
          <cell r="D226">
            <v>8</v>
          </cell>
          <cell r="E226">
            <v>2</v>
          </cell>
          <cell r="F226">
            <v>3</v>
          </cell>
          <cell r="G226">
            <v>5</v>
          </cell>
          <cell r="J226">
            <v>31</v>
          </cell>
          <cell r="K226">
            <v>54</v>
          </cell>
        </row>
        <row r="227">
          <cell r="A227" t="str">
            <v>0341000530</v>
          </cell>
          <cell r="B227">
            <v>2</v>
          </cell>
          <cell r="C227">
            <v>6</v>
          </cell>
          <cell r="D227">
            <v>13</v>
          </cell>
          <cell r="E227">
            <v>8</v>
          </cell>
          <cell r="F227">
            <v>10</v>
          </cell>
          <cell r="G227">
            <v>9</v>
          </cell>
          <cell r="H227">
            <v>1</v>
          </cell>
          <cell r="I227">
            <v>1</v>
          </cell>
          <cell r="J227">
            <v>37</v>
          </cell>
          <cell r="K227">
            <v>87</v>
          </cell>
        </row>
        <row r="228">
          <cell r="A228" t="str">
            <v>0341000532</v>
          </cell>
          <cell r="D228">
            <v>1</v>
          </cell>
          <cell r="J228">
            <v>0</v>
          </cell>
          <cell r="K228">
            <v>1</v>
          </cell>
        </row>
        <row r="229">
          <cell r="A229" t="str">
            <v>0341000534</v>
          </cell>
          <cell r="E229">
            <v>1</v>
          </cell>
          <cell r="J229">
            <v>0</v>
          </cell>
          <cell r="K229">
            <v>1</v>
          </cell>
        </row>
        <row r="230">
          <cell r="A230" t="str">
            <v>0341000535</v>
          </cell>
          <cell r="B230">
            <v>3</v>
          </cell>
          <cell r="C230">
            <v>2</v>
          </cell>
          <cell r="D230">
            <v>1</v>
          </cell>
          <cell r="E230">
            <v>2</v>
          </cell>
          <cell r="F230">
            <v>1</v>
          </cell>
          <cell r="G230">
            <v>2</v>
          </cell>
          <cell r="J230">
            <v>9</v>
          </cell>
          <cell r="K230">
            <v>20</v>
          </cell>
        </row>
        <row r="231">
          <cell r="A231" t="str">
            <v>0341000537</v>
          </cell>
          <cell r="B231">
            <v>6</v>
          </cell>
          <cell r="C231">
            <v>3</v>
          </cell>
          <cell r="D231">
            <v>9</v>
          </cell>
          <cell r="E231">
            <v>9</v>
          </cell>
          <cell r="F231">
            <v>14</v>
          </cell>
          <cell r="G231">
            <v>8</v>
          </cell>
          <cell r="J231">
            <v>16</v>
          </cell>
          <cell r="K231">
            <v>65</v>
          </cell>
        </row>
        <row r="232">
          <cell r="A232" t="str">
            <v>0341000539</v>
          </cell>
          <cell r="C232">
            <v>2</v>
          </cell>
          <cell r="D232">
            <v>2</v>
          </cell>
          <cell r="F232">
            <v>2</v>
          </cell>
          <cell r="G232">
            <v>3</v>
          </cell>
          <cell r="J232">
            <v>10</v>
          </cell>
          <cell r="K232">
            <v>19</v>
          </cell>
        </row>
        <row r="233">
          <cell r="A233" t="str">
            <v>0341000540</v>
          </cell>
          <cell r="J233">
            <v>1</v>
          </cell>
          <cell r="K233">
            <v>1</v>
          </cell>
        </row>
        <row r="234">
          <cell r="A234" t="str">
            <v>0341000547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J234">
            <v>1</v>
          </cell>
          <cell r="K234">
            <v>5</v>
          </cell>
        </row>
        <row r="235">
          <cell r="A235" t="str">
            <v>0341000551</v>
          </cell>
          <cell r="C235">
            <v>7</v>
          </cell>
          <cell r="D235">
            <v>4</v>
          </cell>
          <cell r="E235">
            <v>3</v>
          </cell>
          <cell r="F235">
            <v>4</v>
          </cell>
          <cell r="G235">
            <v>3</v>
          </cell>
          <cell r="J235">
            <v>19</v>
          </cell>
          <cell r="K235">
            <v>40</v>
          </cell>
        </row>
        <row r="236">
          <cell r="A236" t="str">
            <v>0341000553</v>
          </cell>
          <cell r="D236">
            <v>1</v>
          </cell>
          <cell r="J236">
            <v>2</v>
          </cell>
          <cell r="K236">
            <v>3</v>
          </cell>
        </row>
        <row r="237">
          <cell r="A237" t="str">
            <v>0341000554</v>
          </cell>
          <cell r="C237">
            <v>10</v>
          </cell>
          <cell r="D237">
            <v>2</v>
          </cell>
          <cell r="F237">
            <v>3</v>
          </cell>
          <cell r="G237">
            <v>1</v>
          </cell>
          <cell r="J237">
            <v>13</v>
          </cell>
          <cell r="K237">
            <v>29</v>
          </cell>
        </row>
        <row r="238">
          <cell r="A238" t="str">
            <v>0341000556</v>
          </cell>
          <cell r="C238">
            <v>1</v>
          </cell>
          <cell r="D238">
            <v>1</v>
          </cell>
          <cell r="J238">
            <v>0</v>
          </cell>
          <cell r="K238">
            <v>2</v>
          </cell>
        </row>
        <row r="239">
          <cell r="A239" t="str">
            <v>0341000557</v>
          </cell>
          <cell r="C239">
            <v>2</v>
          </cell>
          <cell r="D239">
            <v>1</v>
          </cell>
          <cell r="J239">
            <v>4</v>
          </cell>
          <cell r="K239">
            <v>7</v>
          </cell>
        </row>
        <row r="240">
          <cell r="A240" t="str">
            <v>0341000560</v>
          </cell>
          <cell r="F240">
            <v>1</v>
          </cell>
          <cell r="J240">
            <v>0</v>
          </cell>
          <cell r="K240">
            <v>1</v>
          </cell>
        </row>
        <row r="241">
          <cell r="A241" t="str">
            <v>0341000561</v>
          </cell>
          <cell r="B241">
            <v>2</v>
          </cell>
          <cell r="C241">
            <v>6</v>
          </cell>
          <cell r="D241">
            <v>4</v>
          </cell>
          <cell r="E241">
            <v>5</v>
          </cell>
          <cell r="F241">
            <v>5</v>
          </cell>
          <cell r="G241">
            <v>1</v>
          </cell>
          <cell r="J241">
            <v>10</v>
          </cell>
          <cell r="K241">
            <v>33</v>
          </cell>
        </row>
        <row r="242">
          <cell r="A242" t="str">
            <v>0341000562</v>
          </cell>
          <cell r="B242">
            <v>6</v>
          </cell>
          <cell r="C242">
            <v>8</v>
          </cell>
          <cell r="D242">
            <v>8</v>
          </cell>
          <cell r="E242">
            <v>3</v>
          </cell>
          <cell r="F242">
            <v>7</v>
          </cell>
          <cell r="G242">
            <v>5</v>
          </cell>
          <cell r="H242">
            <v>1</v>
          </cell>
          <cell r="J242">
            <v>13</v>
          </cell>
          <cell r="K242">
            <v>51</v>
          </cell>
        </row>
        <row r="243">
          <cell r="A243" t="str">
            <v>0341000563</v>
          </cell>
          <cell r="J243">
            <v>3</v>
          </cell>
          <cell r="K243">
            <v>3</v>
          </cell>
        </row>
        <row r="244">
          <cell r="A244" t="str">
            <v>0341000564</v>
          </cell>
          <cell r="B244">
            <v>1</v>
          </cell>
          <cell r="C244">
            <v>4</v>
          </cell>
          <cell r="D244">
            <v>2</v>
          </cell>
          <cell r="E244">
            <v>1</v>
          </cell>
          <cell r="G244">
            <v>1</v>
          </cell>
          <cell r="J244">
            <v>8</v>
          </cell>
          <cell r="K244">
            <v>17</v>
          </cell>
        </row>
        <row r="245">
          <cell r="A245" t="str">
            <v>0341000565</v>
          </cell>
          <cell r="B245">
            <v>4</v>
          </cell>
          <cell r="C245">
            <v>3</v>
          </cell>
          <cell r="D245">
            <v>8</v>
          </cell>
          <cell r="E245">
            <v>4</v>
          </cell>
          <cell r="F245">
            <v>15</v>
          </cell>
          <cell r="G245">
            <v>8</v>
          </cell>
          <cell r="J245">
            <v>22</v>
          </cell>
          <cell r="K245">
            <v>64</v>
          </cell>
        </row>
        <row r="246">
          <cell r="A246" t="str">
            <v>0341000566</v>
          </cell>
          <cell r="F246">
            <v>1</v>
          </cell>
          <cell r="J246">
            <v>0</v>
          </cell>
          <cell r="K246">
            <v>1</v>
          </cell>
        </row>
        <row r="247">
          <cell r="A247" t="str">
            <v>0341000567</v>
          </cell>
          <cell r="C247">
            <v>1</v>
          </cell>
          <cell r="F247">
            <v>2</v>
          </cell>
          <cell r="G247">
            <v>1</v>
          </cell>
          <cell r="J247">
            <v>3</v>
          </cell>
          <cell r="K247">
            <v>7</v>
          </cell>
        </row>
        <row r="248">
          <cell r="A248" t="str">
            <v>0341000568</v>
          </cell>
          <cell r="J248">
            <v>1</v>
          </cell>
          <cell r="K248">
            <v>1</v>
          </cell>
        </row>
        <row r="249">
          <cell r="A249" t="str">
            <v>0341000569</v>
          </cell>
          <cell r="B249">
            <v>5</v>
          </cell>
          <cell r="C249">
            <v>3</v>
          </cell>
          <cell r="D249">
            <v>6</v>
          </cell>
          <cell r="E249">
            <v>2</v>
          </cell>
          <cell r="F249">
            <v>9</v>
          </cell>
          <cell r="G249">
            <v>1</v>
          </cell>
          <cell r="J249">
            <v>12</v>
          </cell>
          <cell r="K249">
            <v>38</v>
          </cell>
        </row>
        <row r="250">
          <cell r="A250" t="str">
            <v>0341000570</v>
          </cell>
          <cell r="C250">
            <v>1</v>
          </cell>
          <cell r="E250">
            <v>1</v>
          </cell>
          <cell r="F250">
            <v>2</v>
          </cell>
          <cell r="J250">
            <v>4</v>
          </cell>
          <cell r="K250">
            <v>8</v>
          </cell>
        </row>
        <row r="251">
          <cell r="A251" t="str">
            <v>0341000571</v>
          </cell>
          <cell r="B251">
            <v>4</v>
          </cell>
          <cell r="C251">
            <v>9</v>
          </cell>
          <cell r="D251">
            <v>4</v>
          </cell>
          <cell r="E251">
            <v>1</v>
          </cell>
          <cell r="F251">
            <v>4</v>
          </cell>
          <cell r="G251">
            <v>1</v>
          </cell>
          <cell r="J251">
            <v>16</v>
          </cell>
          <cell r="K251">
            <v>39</v>
          </cell>
        </row>
        <row r="252">
          <cell r="A252" t="str">
            <v>0341000573</v>
          </cell>
          <cell r="J252">
            <v>2</v>
          </cell>
          <cell r="K252">
            <v>2</v>
          </cell>
        </row>
        <row r="253">
          <cell r="A253" t="str">
            <v>0341000578</v>
          </cell>
          <cell r="C253">
            <v>1</v>
          </cell>
          <cell r="D253">
            <v>1</v>
          </cell>
          <cell r="G253">
            <v>1</v>
          </cell>
          <cell r="H253">
            <v>1</v>
          </cell>
          <cell r="J253">
            <v>1</v>
          </cell>
          <cell r="K253">
            <v>5</v>
          </cell>
        </row>
        <row r="254">
          <cell r="A254" t="str">
            <v>0341000579</v>
          </cell>
          <cell r="B254">
            <v>1</v>
          </cell>
          <cell r="C254">
            <v>10</v>
          </cell>
          <cell r="D254">
            <v>9</v>
          </cell>
          <cell r="E254">
            <v>5</v>
          </cell>
          <cell r="F254">
            <v>5</v>
          </cell>
          <cell r="G254">
            <v>9</v>
          </cell>
          <cell r="J254">
            <v>42</v>
          </cell>
          <cell r="K254">
            <v>81</v>
          </cell>
        </row>
        <row r="255">
          <cell r="A255" t="str">
            <v>0341000581</v>
          </cell>
          <cell r="B255">
            <v>5</v>
          </cell>
          <cell r="C255">
            <v>9</v>
          </cell>
          <cell r="D255">
            <v>4</v>
          </cell>
          <cell r="E255">
            <v>3</v>
          </cell>
          <cell r="F255">
            <v>9</v>
          </cell>
          <cell r="G255">
            <v>6</v>
          </cell>
          <cell r="H255">
            <v>2</v>
          </cell>
          <cell r="J255">
            <v>9</v>
          </cell>
          <cell r="K255">
            <v>47</v>
          </cell>
        </row>
        <row r="256">
          <cell r="A256" t="str">
            <v>0341000582</v>
          </cell>
          <cell r="C256">
            <v>2</v>
          </cell>
          <cell r="D256">
            <v>12</v>
          </cell>
          <cell r="E256">
            <v>4</v>
          </cell>
          <cell r="F256">
            <v>5</v>
          </cell>
          <cell r="G256">
            <v>2</v>
          </cell>
          <cell r="J256">
            <v>5</v>
          </cell>
          <cell r="K256">
            <v>30</v>
          </cell>
        </row>
        <row r="257">
          <cell r="A257" t="str">
            <v>0341000585</v>
          </cell>
          <cell r="C257">
            <v>1</v>
          </cell>
          <cell r="J257">
            <v>2</v>
          </cell>
          <cell r="K257">
            <v>3</v>
          </cell>
        </row>
        <row r="258">
          <cell r="A258" t="str">
            <v>0341000586</v>
          </cell>
          <cell r="B258">
            <v>3</v>
          </cell>
          <cell r="C258">
            <v>10</v>
          </cell>
          <cell r="D258">
            <v>5</v>
          </cell>
          <cell r="E258">
            <v>9</v>
          </cell>
          <cell r="F258">
            <v>6</v>
          </cell>
          <cell r="J258">
            <v>21</v>
          </cell>
          <cell r="K258">
            <v>54</v>
          </cell>
        </row>
        <row r="259">
          <cell r="A259" t="str">
            <v>0341000589</v>
          </cell>
          <cell r="B259">
            <v>1</v>
          </cell>
          <cell r="C259">
            <v>3</v>
          </cell>
          <cell r="D259">
            <v>3</v>
          </cell>
          <cell r="E259">
            <v>1</v>
          </cell>
          <cell r="F259">
            <v>8</v>
          </cell>
          <cell r="J259">
            <v>5</v>
          </cell>
          <cell r="K259">
            <v>21</v>
          </cell>
        </row>
        <row r="260">
          <cell r="A260" t="str">
            <v>0341000591</v>
          </cell>
          <cell r="C260">
            <v>1</v>
          </cell>
          <cell r="J260">
            <v>1</v>
          </cell>
          <cell r="K260">
            <v>2</v>
          </cell>
        </row>
        <row r="261">
          <cell r="A261" t="str">
            <v>0341000593</v>
          </cell>
          <cell r="C261">
            <v>1</v>
          </cell>
          <cell r="D261">
            <v>4</v>
          </cell>
          <cell r="E261">
            <v>1</v>
          </cell>
          <cell r="F261">
            <v>15</v>
          </cell>
          <cell r="G261">
            <v>2</v>
          </cell>
          <cell r="J261">
            <v>6</v>
          </cell>
          <cell r="K261">
            <v>29</v>
          </cell>
        </row>
        <row r="262">
          <cell r="A262" t="str">
            <v>0341000597</v>
          </cell>
          <cell r="B262">
            <v>1</v>
          </cell>
          <cell r="C262">
            <v>1</v>
          </cell>
          <cell r="D262">
            <v>1</v>
          </cell>
          <cell r="J262">
            <v>6</v>
          </cell>
          <cell r="K262">
            <v>9</v>
          </cell>
        </row>
        <row r="263">
          <cell r="A263" t="str">
            <v>0341000599</v>
          </cell>
          <cell r="B263">
            <v>3</v>
          </cell>
          <cell r="C263">
            <v>8</v>
          </cell>
          <cell r="D263">
            <v>4</v>
          </cell>
          <cell r="E263">
            <v>1</v>
          </cell>
          <cell r="F263">
            <v>10</v>
          </cell>
          <cell r="G263">
            <v>1</v>
          </cell>
          <cell r="J263">
            <v>4</v>
          </cell>
          <cell r="K263">
            <v>31</v>
          </cell>
        </row>
        <row r="264">
          <cell r="A264" t="str">
            <v>0341000600</v>
          </cell>
          <cell r="B264">
            <v>1</v>
          </cell>
          <cell r="C264">
            <v>4</v>
          </cell>
          <cell r="D264">
            <v>7</v>
          </cell>
          <cell r="E264">
            <v>1</v>
          </cell>
          <cell r="F264">
            <v>5</v>
          </cell>
          <cell r="J264">
            <v>14</v>
          </cell>
          <cell r="K264">
            <v>32</v>
          </cell>
        </row>
        <row r="265">
          <cell r="A265" t="str">
            <v>0341000601</v>
          </cell>
          <cell r="B265">
            <v>4</v>
          </cell>
          <cell r="C265">
            <v>14</v>
          </cell>
          <cell r="D265">
            <v>19</v>
          </cell>
          <cell r="E265">
            <v>7</v>
          </cell>
          <cell r="F265">
            <v>16</v>
          </cell>
          <cell r="G265">
            <v>4</v>
          </cell>
          <cell r="H265">
            <v>3</v>
          </cell>
          <cell r="I265">
            <v>1</v>
          </cell>
          <cell r="J265">
            <v>26</v>
          </cell>
          <cell r="K265">
            <v>94</v>
          </cell>
        </row>
        <row r="266">
          <cell r="A266" t="str">
            <v>0341000603</v>
          </cell>
          <cell r="C266">
            <v>2</v>
          </cell>
          <cell r="J266">
            <v>1</v>
          </cell>
          <cell r="K266">
            <v>3</v>
          </cell>
        </row>
        <row r="267">
          <cell r="A267" t="str">
            <v>0341000604</v>
          </cell>
          <cell r="B267">
            <v>2</v>
          </cell>
          <cell r="C267">
            <v>5</v>
          </cell>
          <cell r="D267">
            <v>5</v>
          </cell>
          <cell r="E267">
            <v>2</v>
          </cell>
          <cell r="F267">
            <v>2</v>
          </cell>
          <cell r="G267">
            <v>1</v>
          </cell>
          <cell r="J267">
            <v>11</v>
          </cell>
          <cell r="K267">
            <v>28</v>
          </cell>
        </row>
        <row r="268">
          <cell r="A268" t="str">
            <v>0341000612</v>
          </cell>
          <cell r="B268">
            <v>6</v>
          </cell>
          <cell r="C268">
            <v>4</v>
          </cell>
          <cell r="D268">
            <v>15</v>
          </cell>
          <cell r="E268">
            <v>4</v>
          </cell>
          <cell r="F268">
            <v>11</v>
          </cell>
          <cell r="G268">
            <v>5</v>
          </cell>
          <cell r="J268">
            <v>20</v>
          </cell>
          <cell r="K268">
            <v>65</v>
          </cell>
        </row>
        <row r="269">
          <cell r="A269" t="str">
            <v>0341000616</v>
          </cell>
          <cell r="C269">
            <v>1</v>
          </cell>
          <cell r="F269">
            <v>1</v>
          </cell>
          <cell r="J269">
            <v>5</v>
          </cell>
          <cell r="K269">
            <v>7</v>
          </cell>
        </row>
        <row r="270">
          <cell r="A270" t="str">
            <v>0341000617</v>
          </cell>
          <cell r="B270">
            <v>4</v>
          </cell>
          <cell r="C270">
            <v>9</v>
          </cell>
          <cell r="D270">
            <v>6</v>
          </cell>
          <cell r="E270">
            <v>0</v>
          </cell>
          <cell r="F270">
            <v>1</v>
          </cell>
          <cell r="G270">
            <v>3</v>
          </cell>
          <cell r="J270">
            <v>26</v>
          </cell>
          <cell r="K270">
            <v>49</v>
          </cell>
        </row>
        <row r="271">
          <cell r="A271" t="str">
            <v>0341000618</v>
          </cell>
          <cell r="J271">
            <v>1</v>
          </cell>
          <cell r="K271">
            <v>1</v>
          </cell>
        </row>
        <row r="272">
          <cell r="A272" t="str">
            <v>0341000625</v>
          </cell>
          <cell r="B272">
            <v>11</v>
          </cell>
          <cell r="C272">
            <v>21</v>
          </cell>
          <cell r="D272">
            <v>14</v>
          </cell>
          <cell r="E272">
            <v>1</v>
          </cell>
          <cell r="F272">
            <v>15</v>
          </cell>
          <cell r="G272">
            <v>13</v>
          </cell>
          <cell r="H272">
            <v>1</v>
          </cell>
          <cell r="J272">
            <v>45</v>
          </cell>
          <cell r="K272">
            <v>121</v>
          </cell>
        </row>
        <row r="273">
          <cell r="A273" t="str">
            <v>0341000627</v>
          </cell>
          <cell r="B273">
            <v>5</v>
          </cell>
          <cell r="C273">
            <v>6</v>
          </cell>
          <cell r="D273">
            <v>2</v>
          </cell>
          <cell r="E273">
            <v>2</v>
          </cell>
          <cell r="F273">
            <v>1</v>
          </cell>
          <cell r="G273">
            <v>1</v>
          </cell>
          <cell r="H273">
            <v>1</v>
          </cell>
          <cell r="J273">
            <v>14</v>
          </cell>
          <cell r="K273">
            <v>32</v>
          </cell>
        </row>
        <row r="274">
          <cell r="A274" t="str">
            <v>0341000628</v>
          </cell>
          <cell r="B274">
            <v>6</v>
          </cell>
          <cell r="C274">
            <v>6</v>
          </cell>
          <cell r="D274">
            <v>7</v>
          </cell>
          <cell r="E274">
            <v>3</v>
          </cell>
          <cell r="F274">
            <v>2</v>
          </cell>
          <cell r="G274">
            <v>3</v>
          </cell>
          <cell r="H274">
            <v>2</v>
          </cell>
          <cell r="I274">
            <v>1</v>
          </cell>
          <cell r="J274">
            <v>42</v>
          </cell>
          <cell r="K274">
            <v>72</v>
          </cell>
        </row>
        <row r="275">
          <cell r="A275" t="str">
            <v>0341000631</v>
          </cell>
          <cell r="C275">
            <v>1</v>
          </cell>
          <cell r="J275">
            <v>2</v>
          </cell>
          <cell r="K275">
            <v>3</v>
          </cell>
        </row>
        <row r="276">
          <cell r="A276" t="str">
            <v>0341000635</v>
          </cell>
          <cell r="B276">
            <v>9</v>
          </cell>
          <cell r="C276">
            <v>4</v>
          </cell>
          <cell r="D276">
            <v>3</v>
          </cell>
          <cell r="E276">
            <v>1</v>
          </cell>
          <cell r="F276">
            <v>1</v>
          </cell>
          <cell r="J276">
            <v>17</v>
          </cell>
          <cell r="K276">
            <v>35</v>
          </cell>
        </row>
        <row r="277">
          <cell r="A277" t="str">
            <v>0341000638</v>
          </cell>
          <cell r="C277">
            <v>1</v>
          </cell>
          <cell r="D277">
            <v>1</v>
          </cell>
          <cell r="E277">
            <v>1</v>
          </cell>
          <cell r="J277">
            <v>3</v>
          </cell>
          <cell r="K277">
            <v>6</v>
          </cell>
        </row>
        <row r="278">
          <cell r="A278" t="str">
            <v>0341000642</v>
          </cell>
          <cell r="C278">
            <v>2</v>
          </cell>
          <cell r="J278">
            <v>2</v>
          </cell>
          <cell r="K278">
            <v>4</v>
          </cell>
        </row>
        <row r="279">
          <cell r="A279" t="str">
            <v>0341000648</v>
          </cell>
          <cell r="B279">
            <v>1</v>
          </cell>
          <cell r="C279">
            <v>1</v>
          </cell>
          <cell r="J279">
            <v>2</v>
          </cell>
          <cell r="K279">
            <v>4</v>
          </cell>
        </row>
        <row r="280">
          <cell r="A280" t="str">
            <v>0341000649</v>
          </cell>
          <cell r="D280">
            <v>1</v>
          </cell>
          <cell r="G280">
            <v>1</v>
          </cell>
          <cell r="I280">
            <v>1</v>
          </cell>
          <cell r="J280">
            <v>3</v>
          </cell>
          <cell r="K280">
            <v>6</v>
          </cell>
        </row>
        <row r="281">
          <cell r="A281" t="str">
            <v>0341000650</v>
          </cell>
          <cell r="D281">
            <v>2</v>
          </cell>
          <cell r="G281">
            <v>1</v>
          </cell>
          <cell r="J281">
            <v>0</v>
          </cell>
          <cell r="K281">
            <v>3</v>
          </cell>
        </row>
        <row r="282">
          <cell r="A282" t="str">
            <v>0341000651</v>
          </cell>
          <cell r="C282">
            <v>1</v>
          </cell>
          <cell r="J282">
            <v>0</v>
          </cell>
          <cell r="K282">
            <v>1</v>
          </cell>
        </row>
        <row r="283">
          <cell r="A283" t="str">
            <v>0341000653</v>
          </cell>
          <cell r="G283">
            <v>1</v>
          </cell>
          <cell r="J283">
            <v>0</v>
          </cell>
          <cell r="K283">
            <v>1</v>
          </cell>
        </row>
        <row r="284">
          <cell r="A284" t="str">
            <v>0341000655</v>
          </cell>
          <cell r="C284">
            <v>1</v>
          </cell>
          <cell r="J284">
            <v>2</v>
          </cell>
          <cell r="K284">
            <v>3</v>
          </cell>
        </row>
        <row r="285">
          <cell r="A285" t="str">
            <v>0341000657</v>
          </cell>
          <cell r="J285">
            <v>1</v>
          </cell>
          <cell r="K285">
            <v>1</v>
          </cell>
        </row>
        <row r="286">
          <cell r="A286" t="str">
            <v>0341000660</v>
          </cell>
          <cell r="C286">
            <v>1</v>
          </cell>
          <cell r="J286">
            <v>0</v>
          </cell>
          <cell r="K286">
            <v>1</v>
          </cell>
        </row>
        <row r="287">
          <cell r="A287" t="str">
            <v>0341000661</v>
          </cell>
          <cell r="G287">
            <v>1</v>
          </cell>
          <cell r="J287">
            <v>0</v>
          </cell>
          <cell r="K287">
            <v>1</v>
          </cell>
        </row>
        <row r="288">
          <cell r="A288" t="str">
            <v>0341000662</v>
          </cell>
          <cell r="C288">
            <v>6</v>
          </cell>
          <cell r="D288">
            <v>1</v>
          </cell>
          <cell r="E288">
            <v>6</v>
          </cell>
          <cell r="F288">
            <v>3</v>
          </cell>
          <cell r="G288">
            <v>14</v>
          </cell>
          <cell r="J288">
            <v>9</v>
          </cell>
          <cell r="K288">
            <v>39</v>
          </cell>
        </row>
        <row r="289">
          <cell r="A289" t="str">
            <v>0341000664</v>
          </cell>
          <cell r="B289">
            <v>1</v>
          </cell>
          <cell r="C289">
            <v>1</v>
          </cell>
          <cell r="D289">
            <v>1</v>
          </cell>
          <cell r="J289">
            <v>2</v>
          </cell>
          <cell r="K289">
            <v>5</v>
          </cell>
        </row>
        <row r="290">
          <cell r="A290" t="str">
            <v>0341000665</v>
          </cell>
          <cell r="C290">
            <v>1</v>
          </cell>
          <cell r="E290">
            <v>1</v>
          </cell>
          <cell r="J290">
            <v>2</v>
          </cell>
          <cell r="K290">
            <v>4</v>
          </cell>
        </row>
        <row r="291">
          <cell r="A291" t="str">
            <v>0341000666</v>
          </cell>
          <cell r="C291">
            <v>1</v>
          </cell>
          <cell r="E291">
            <v>2</v>
          </cell>
          <cell r="G291">
            <v>2</v>
          </cell>
          <cell r="J291">
            <v>5</v>
          </cell>
          <cell r="K291">
            <v>10</v>
          </cell>
        </row>
        <row r="292">
          <cell r="A292" t="str">
            <v>0341000670</v>
          </cell>
          <cell r="G292">
            <v>1</v>
          </cell>
          <cell r="J292">
            <v>0</v>
          </cell>
          <cell r="K292">
            <v>1</v>
          </cell>
        </row>
        <row r="293">
          <cell r="A293" t="str">
            <v>0341000671</v>
          </cell>
          <cell r="G293">
            <v>1</v>
          </cell>
          <cell r="J293">
            <v>0</v>
          </cell>
          <cell r="K293">
            <v>1</v>
          </cell>
        </row>
        <row r="294">
          <cell r="A294" t="str">
            <v>0341000674</v>
          </cell>
          <cell r="G294">
            <v>1</v>
          </cell>
          <cell r="J294">
            <v>0</v>
          </cell>
          <cell r="K294">
            <v>1</v>
          </cell>
        </row>
        <row r="295">
          <cell r="A295" t="str">
            <v>0341000679</v>
          </cell>
          <cell r="G295">
            <v>3</v>
          </cell>
          <cell r="J295">
            <v>4</v>
          </cell>
          <cell r="K295">
            <v>7</v>
          </cell>
        </row>
        <row r="296">
          <cell r="A296" t="str">
            <v>0341000688</v>
          </cell>
          <cell r="G296">
            <v>1</v>
          </cell>
          <cell r="J296">
            <v>1</v>
          </cell>
          <cell r="K296">
            <v>2</v>
          </cell>
        </row>
        <row r="297">
          <cell r="A297" t="str">
            <v>0341000694</v>
          </cell>
          <cell r="G297">
            <v>1</v>
          </cell>
          <cell r="H297">
            <v>1</v>
          </cell>
          <cell r="I297">
            <v>1</v>
          </cell>
          <cell r="J297">
            <v>0</v>
          </cell>
          <cell r="K297">
            <v>3</v>
          </cell>
        </row>
        <row r="298">
          <cell r="A298" t="str">
            <v>0341000700</v>
          </cell>
          <cell r="H298">
            <v>1</v>
          </cell>
          <cell r="J298">
            <v>1</v>
          </cell>
          <cell r="K298">
            <v>2</v>
          </cell>
        </row>
        <row r="299">
          <cell r="A299" t="str">
            <v>0341000701</v>
          </cell>
          <cell r="C299">
            <v>1</v>
          </cell>
          <cell r="J299">
            <v>0</v>
          </cell>
          <cell r="K299">
            <v>1</v>
          </cell>
        </row>
        <row r="300">
          <cell r="A300" t="str">
            <v>0341000702</v>
          </cell>
          <cell r="G300">
            <v>1</v>
          </cell>
          <cell r="J300">
            <v>0</v>
          </cell>
          <cell r="K300">
            <v>1</v>
          </cell>
        </row>
        <row r="301">
          <cell r="A301" t="str">
            <v>0341000707</v>
          </cell>
          <cell r="G301">
            <v>1</v>
          </cell>
          <cell r="J301">
            <v>0</v>
          </cell>
          <cell r="K301">
            <v>1</v>
          </cell>
        </row>
        <row r="302">
          <cell r="A302" t="str">
            <v>0341000709</v>
          </cell>
          <cell r="J302">
            <v>1</v>
          </cell>
          <cell r="K302">
            <v>1</v>
          </cell>
        </row>
        <row r="303">
          <cell r="A303" t="str">
            <v>0341000712</v>
          </cell>
          <cell r="C303">
            <v>2</v>
          </cell>
          <cell r="D303">
            <v>13</v>
          </cell>
          <cell r="E303">
            <v>18</v>
          </cell>
          <cell r="F303">
            <v>7</v>
          </cell>
          <cell r="G303">
            <v>67</v>
          </cell>
          <cell r="H303">
            <v>7</v>
          </cell>
          <cell r="I303">
            <v>11</v>
          </cell>
          <cell r="J303">
            <v>21</v>
          </cell>
          <cell r="K303">
            <v>146</v>
          </cell>
        </row>
        <row r="304">
          <cell r="A304" t="str">
            <v>0341000713</v>
          </cell>
          <cell r="G304">
            <v>1</v>
          </cell>
          <cell r="H304">
            <v>1</v>
          </cell>
          <cell r="J304">
            <v>0</v>
          </cell>
          <cell r="K304">
            <v>2</v>
          </cell>
        </row>
        <row r="305">
          <cell r="A305" t="str">
            <v>0341000717</v>
          </cell>
          <cell r="J305">
            <v>1</v>
          </cell>
          <cell r="K305">
            <v>1</v>
          </cell>
        </row>
        <row r="306">
          <cell r="A306" t="str">
            <v>0341000721</v>
          </cell>
          <cell r="G306">
            <v>2</v>
          </cell>
          <cell r="J306">
            <v>1</v>
          </cell>
          <cell r="K306">
            <v>3</v>
          </cell>
        </row>
        <row r="307">
          <cell r="A307" t="str">
            <v>0341000722</v>
          </cell>
          <cell r="G307">
            <v>1</v>
          </cell>
          <cell r="J307">
            <v>0</v>
          </cell>
          <cell r="K307">
            <v>1</v>
          </cell>
        </row>
        <row r="308">
          <cell r="A308" t="str">
            <v>0341000724</v>
          </cell>
          <cell r="G308">
            <v>2</v>
          </cell>
          <cell r="J308">
            <v>1</v>
          </cell>
          <cell r="K308">
            <v>3</v>
          </cell>
        </row>
        <row r="309">
          <cell r="A309" t="str">
            <v>0341000727</v>
          </cell>
          <cell r="C309">
            <v>9</v>
          </cell>
          <cell r="D309">
            <v>24</v>
          </cell>
          <cell r="E309">
            <v>23</v>
          </cell>
          <cell r="F309">
            <v>13</v>
          </cell>
          <cell r="G309">
            <v>51</v>
          </cell>
          <cell r="H309">
            <v>11</v>
          </cell>
          <cell r="I309">
            <v>1</v>
          </cell>
          <cell r="J309">
            <v>29</v>
          </cell>
          <cell r="K309">
            <v>161</v>
          </cell>
        </row>
        <row r="310">
          <cell r="A310" t="str">
            <v>0341000731</v>
          </cell>
          <cell r="G310">
            <v>1</v>
          </cell>
          <cell r="J310">
            <v>0</v>
          </cell>
          <cell r="K310">
            <v>1</v>
          </cell>
        </row>
        <row r="311">
          <cell r="A311" t="str">
            <v>0341000732</v>
          </cell>
          <cell r="C311">
            <v>6</v>
          </cell>
          <cell r="D311">
            <v>5</v>
          </cell>
          <cell r="E311">
            <v>10</v>
          </cell>
          <cell r="F311">
            <v>9</v>
          </cell>
          <cell r="G311">
            <v>21</v>
          </cell>
          <cell r="H311">
            <v>4</v>
          </cell>
          <cell r="J311">
            <v>7</v>
          </cell>
          <cell r="K311">
            <v>62</v>
          </cell>
        </row>
        <row r="312">
          <cell r="A312" t="str">
            <v>0341000733</v>
          </cell>
          <cell r="J312">
            <v>2</v>
          </cell>
          <cell r="K312">
            <v>2</v>
          </cell>
        </row>
        <row r="313">
          <cell r="A313" t="str">
            <v>0341000735</v>
          </cell>
          <cell r="B313">
            <v>2</v>
          </cell>
          <cell r="C313">
            <v>9</v>
          </cell>
          <cell r="D313">
            <v>9</v>
          </cell>
          <cell r="E313">
            <v>16</v>
          </cell>
          <cell r="F313">
            <v>6</v>
          </cell>
          <cell r="G313">
            <v>28</v>
          </cell>
          <cell r="H313">
            <v>6</v>
          </cell>
          <cell r="I313">
            <v>2</v>
          </cell>
          <cell r="J313">
            <v>23</v>
          </cell>
          <cell r="K313">
            <v>101</v>
          </cell>
        </row>
        <row r="314">
          <cell r="A314" t="str">
            <v>0341000741</v>
          </cell>
          <cell r="C314">
            <v>1</v>
          </cell>
          <cell r="D314">
            <v>2</v>
          </cell>
          <cell r="E314">
            <v>1</v>
          </cell>
          <cell r="J314">
            <v>1</v>
          </cell>
          <cell r="K314">
            <v>5</v>
          </cell>
        </row>
        <row r="315">
          <cell r="A315" t="str">
            <v>0341000748</v>
          </cell>
          <cell r="C315">
            <v>1</v>
          </cell>
          <cell r="J315">
            <v>1</v>
          </cell>
          <cell r="K315">
            <v>2</v>
          </cell>
        </row>
        <row r="316">
          <cell r="A316" t="str">
            <v>0341000752</v>
          </cell>
          <cell r="C316">
            <v>1</v>
          </cell>
          <cell r="D316">
            <v>1</v>
          </cell>
          <cell r="J316">
            <v>2</v>
          </cell>
          <cell r="K316">
            <v>4</v>
          </cell>
        </row>
        <row r="317">
          <cell r="A317" t="str">
            <v>0341000756</v>
          </cell>
          <cell r="B317">
            <v>1</v>
          </cell>
          <cell r="C317">
            <v>2</v>
          </cell>
          <cell r="D317">
            <v>1</v>
          </cell>
          <cell r="F317">
            <v>1</v>
          </cell>
          <cell r="J317">
            <v>2</v>
          </cell>
          <cell r="K317">
            <v>7</v>
          </cell>
        </row>
        <row r="318">
          <cell r="A318" t="str">
            <v>0341000758</v>
          </cell>
          <cell r="J318">
            <v>2</v>
          </cell>
          <cell r="K318">
            <v>2</v>
          </cell>
        </row>
        <row r="319">
          <cell r="A319" t="str">
            <v>0341000759</v>
          </cell>
          <cell r="E319">
            <v>1</v>
          </cell>
          <cell r="J319">
            <v>1</v>
          </cell>
          <cell r="K319">
            <v>2</v>
          </cell>
        </row>
        <row r="320">
          <cell r="A320" t="str">
            <v>0341000762</v>
          </cell>
          <cell r="B320">
            <v>8</v>
          </cell>
          <cell r="C320">
            <v>27</v>
          </cell>
          <cell r="D320">
            <v>5</v>
          </cell>
          <cell r="E320">
            <v>15</v>
          </cell>
          <cell r="F320">
            <v>35</v>
          </cell>
          <cell r="G320">
            <v>6</v>
          </cell>
          <cell r="H320">
            <v>1</v>
          </cell>
          <cell r="J320">
            <v>25</v>
          </cell>
          <cell r="K320">
            <v>122</v>
          </cell>
        </row>
        <row r="321">
          <cell r="A321" t="str">
            <v>0341000763</v>
          </cell>
          <cell r="B321">
            <v>1</v>
          </cell>
          <cell r="C321">
            <v>4</v>
          </cell>
          <cell r="D321">
            <v>1</v>
          </cell>
          <cell r="E321">
            <v>2</v>
          </cell>
          <cell r="F321">
            <v>5</v>
          </cell>
          <cell r="G321">
            <v>2</v>
          </cell>
          <cell r="J321">
            <v>17</v>
          </cell>
          <cell r="K321">
            <v>32</v>
          </cell>
        </row>
        <row r="322">
          <cell r="A322" t="str">
            <v>0341000765</v>
          </cell>
          <cell r="B322">
            <v>1</v>
          </cell>
          <cell r="J322">
            <v>0</v>
          </cell>
          <cell r="K322">
            <v>1</v>
          </cell>
        </row>
        <row r="323">
          <cell r="A323" t="str">
            <v>0341000768</v>
          </cell>
          <cell r="C323">
            <v>3</v>
          </cell>
          <cell r="D323">
            <v>3</v>
          </cell>
          <cell r="F323">
            <v>74</v>
          </cell>
          <cell r="J323">
            <v>4</v>
          </cell>
          <cell r="K323">
            <v>84</v>
          </cell>
        </row>
        <row r="324">
          <cell r="A324" t="str">
            <v>0341000770</v>
          </cell>
          <cell r="C324">
            <v>1</v>
          </cell>
          <cell r="D324">
            <v>1</v>
          </cell>
          <cell r="J324">
            <v>1</v>
          </cell>
          <cell r="K324">
            <v>3</v>
          </cell>
        </row>
        <row r="325">
          <cell r="A325" t="str">
            <v>0341000771</v>
          </cell>
          <cell r="B325">
            <v>3</v>
          </cell>
          <cell r="C325">
            <v>5</v>
          </cell>
          <cell r="D325">
            <v>3</v>
          </cell>
          <cell r="E325">
            <v>4</v>
          </cell>
          <cell r="F325">
            <v>7</v>
          </cell>
          <cell r="G325">
            <v>1</v>
          </cell>
          <cell r="J325">
            <v>9</v>
          </cell>
          <cell r="K325">
            <v>32</v>
          </cell>
        </row>
        <row r="326">
          <cell r="A326" t="str">
            <v>0341000772</v>
          </cell>
          <cell r="B326">
            <v>1</v>
          </cell>
          <cell r="C326">
            <v>1</v>
          </cell>
          <cell r="H326">
            <v>1</v>
          </cell>
          <cell r="J326">
            <v>2</v>
          </cell>
          <cell r="K326">
            <v>5</v>
          </cell>
        </row>
        <row r="327">
          <cell r="A327" t="str">
            <v>0341000773</v>
          </cell>
          <cell r="B327">
            <v>1</v>
          </cell>
          <cell r="C327">
            <v>1</v>
          </cell>
          <cell r="J327">
            <v>0</v>
          </cell>
          <cell r="K327">
            <v>2</v>
          </cell>
        </row>
        <row r="328">
          <cell r="A328" t="str">
            <v>0341000774</v>
          </cell>
          <cell r="B328">
            <v>1</v>
          </cell>
          <cell r="C328">
            <v>1</v>
          </cell>
          <cell r="D328">
            <v>7</v>
          </cell>
          <cell r="J328">
            <v>1</v>
          </cell>
          <cell r="K328">
            <v>10</v>
          </cell>
        </row>
        <row r="329">
          <cell r="A329" t="str">
            <v>0341000775</v>
          </cell>
          <cell r="D329">
            <v>1</v>
          </cell>
          <cell r="J329">
            <v>1</v>
          </cell>
          <cell r="K329">
            <v>2</v>
          </cell>
        </row>
        <row r="330">
          <cell r="A330" t="str">
            <v>0341000776</v>
          </cell>
          <cell r="B330">
            <v>6</v>
          </cell>
          <cell r="C330">
            <v>5</v>
          </cell>
          <cell r="D330">
            <v>8</v>
          </cell>
          <cell r="E330">
            <v>5</v>
          </cell>
          <cell r="F330">
            <v>10</v>
          </cell>
          <cell r="G330">
            <v>3</v>
          </cell>
          <cell r="H330">
            <v>1</v>
          </cell>
          <cell r="J330">
            <v>23</v>
          </cell>
          <cell r="K330">
            <v>61</v>
          </cell>
        </row>
        <row r="331">
          <cell r="A331" t="str">
            <v>0341000777</v>
          </cell>
          <cell r="C331">
            <v>2</v>
          </cell>
          <cell r="D331">
            <v>1</v>
          </cell>
          <cell r="J331">
            <v>0</v>
          </cell>
          <cell r="K331">
            <v>3</v>
          </cell>
        </row>
        <row r="332">
          <cell r="A332" t="str">
            <v>0341000779</v>
          </cell>
          <cell r="B332">
            <v>1</v>
          </cell>
          <cell r="C332">
            <v>1</v>
          </cell>
          <cell r="J332">
            <v>2</v>
          </cell>
          <cell r="K332">
            <v>4</v>
          </cell>
        </row>
        <row r="333">
          <cell r="A333" t="str">
            <v>0341000781</v>
          </cell>
          <cell r="C333">
            <v>1</v>
          </cell>
          <cell r="D333">
            <v>2</v>
          </cell>
          <cell r="E333">
            <v>2</v>
          </cell>
          <cell r="J333">
            <v>1</v>
          </cell>
          <cell r="K333">
            <v>6</v>
          </cell>
        </row>
        <row r="334">
          <cell r="A334" t="str">
            <v>0341000782</v>
          </cell>
          <cell r="B334">
            <v>1</v>
          </cell>
          <cell r="C334">
            <v>2</v>
          </cell>
          <cell r="J334">
            <v>1</v>
          </cell>
          <cell r="K334">
            <v>4</v>
          </cell>
        </row>
        <row r="335">
          <cell r="A335" t="str">
            <v>0341000783</v>
          </cell>
          <cell r="D335">
            <v>1</v>
          </cell>
          <cell r="J335">
            <v>1</v>
          </cell>
          <cell r="K335">
            <v>2</v>
          </cell>
        </row>
        <row r="336">
          <cell r="A336" t="str">
            <v>0341000784</v>
          </cell>
          <cell r="C336">
            <v>2</v>
          </cell>
          <cell r="D336">
            <v>1</v>
          </cell>
          <cell r="J336">
            <v>1</v>
          </cell>
          <cell r="K336">
            <v>4</v>
          </cell>
        </row>
        <row r="337">
          <cell r="A337" t="str">
            <v>0341000786</v>
          </cell>
          <cell r="B337">
            <v>1</v>
          </cell>
          <cell r="D337">
            <v>3</v>
          </cell>
          <cell r="E337">
            <v>5</v>
          </cell>
          <cell r="F337">
            <v>5</v>
          </cell>
          <cell r="G337">
            <v>4</v>
          </cell>
          <cell r="J337">
            <v>5</v>
          </cell>
          <cell r="K337">
            <v>23</v>
          </cell>
        </row>
        <row r="338">
          <cell r="A338" t="str">
            <v>0341000787</v>
          </cell>
          <cell r="B338">
            <v>1</v>
          </cell>
          <cell r="C338">
            <v>11</v>
          </cell>
          <cell r="D338">
            <v>6</v>
          </cell>
          <cell r="E338">
            <v>7</v>
          </cell>
          <cell r="F338">
            <v>8</v>
          </cell>
          <cell r="G338">
            <v>6</v>
          </cell>
          <cell r="I338">
            <v>1</v>
          </cell>
          <cell r="J338">
            <v>17</v>
          </cell>
          <cell r="K338">
            <v>57</v>
          </cell>
        </row>
        <row r="339">
          <cell r="A339" t="str">
            <v>0341000789</v>
          </cell>
          <cell r="B339">
            <v>3</v>
          </cell>
          <cell r="C339">
            <v>2</v>
          </cell>
          <cell r="D339">
            <v>14</v>
          </cell>
          <cell r="E339">
            <v>7</v>
          </cell>
          <cell r="F339">
            <v>10</v>
          </cell>
          <cell r="G339">
            <v>3</v>
          </cell>
          <cell r="H339">
            <v>1</v>
          </cell>
          <cell r="I339">
            <v>1</v>
          </cell>
          <cell r="J339">
            <v>24</v>
          </cell>
          <cell r="K339">
            <v>65</v>
          </cell>
        </row>
        <row r="340">
          <cell r="A340" t="str">
            <v>0341000790</v>
          </cell>
          <cell r="B340">
            <v>1</v>
          </cell>
          <cell r="C340">
            <v>2</v>
          </cell>
          <cell r="F340">
            <v>2</v>
          </cell>
          <cell r="G340">
            <v>1</v>
          </cell>
          <cell r="J340">
            <v>9</v>
          </cell>
          <cell r="K340">
            <v>15</v>
          </cell>
        </row>
        <row r="341">
          <cell r="A341" t="str">
            <v>0341000794</v>
          </cell>
          <cell r="F341">
            <v>1</v>
          </cell>
          <cell r="J341">
            <v>0</v>
          </cell>
          <cell r="K341">
            <v>1</v>
          </cell>
        </row>
        <row r="342">
          <cell r="A342" t="str">
            <v>0341000803</v>
          </cell>
          <cell r="B342">
            <v>4</v>
          </cell>
          <cell r="C342">
            <v>11</v>
          </cell>
          <cell r="D342">
            <v>20</v>
          </cell>
          <cell r="E342">
            <v>10</v>
          </cell>
          <cell r="F342">
            <v>12</v>
          </cell>
          <cell r="G342">
            <v>4</v>
          </cell>
          <cell r="H342">
            <v>2</v>
          </cell>
          <cell r="I342">
            <v>3</v>
          </cell>
          <cell r="J342">
            <v>56</v>
          </cell>
          <cell r="K342">
            <v>122</v>
          </cell>
        </row>
        <row r="343">
          <cell r="A343" t="str">
            <v>0341000805</v>
          </cell>
          <cell r="J343">
            <v>1</v>
          </cell>
          <cell r="K343">
            <v>1</v>
          </cell>
        </row>
        <row r="344">
          <cell r="A344" t="str">
            <v>0341000806</v>
          </cell>
          <cell r="J344">
            <v>1</v>
          </cell>
          <cell r="K344">
            <v>1</v>
          </cell>
        </row>
        <row r="345">
          <cell r="A345" t="str">
            <v>0341000807</v>
          </cell>
          <cell r="J345">
            <v>1</v>
          </cell>
          <cell r="K345">
            <v>1</v>
          </cell>
        </row>
        <row r="346">
          <cell r="A346" t="str">
            <v>0341000808</v>
          </cell>
          <cell r="B346">
            <v>1</v>
          </cell>
          <cell r="C346">
            <v>8</v>
          </cell>
          <cell r="D346">
            <v>18</v>
          </cell>
          <cell r="E346">
            <v>1</v>
          </cell>
          <cell r="F346">
            <v>12</v>
          </cell>
          <cell r="G346">
            <v>1</v>
          </cell>
          <cell r="J346">
            <v>21</v>
          </cell>
          <cell r="K346">
            <v>62</v>
          </cell>
        </row>
        <row r="347">
          <cell r="A347" t="str">
            <v>0341000809</v>
          </cell>
          <cell r="B347">
            <v>1</v>
          </cell>
          <cell r="D347">
            <v>1</v>
          </cell>
          <cell r="J347">
            <v>0</v>
          </cell>
          <cell r="K347">
            <v>2</v>
          </cell>
        </row>
        <row r="348">
          <cell r="A348" t="str">
            <v>0341000813</v>
          </cell>
          <cell r="J348">
            <v>2</v>
          </cell>
          <cell r="K348">
            <v>2</v>
          </cell>
        </row>
        <row r="349">
          <cell r="A349" t="str">
            <v>0341000815</v>
          </cell>
          <cell r="B349">
            <v>1</v>
          </cell>
          <cell r="D349">
            <v>1</v>
          </cell>
          <cell r="E349">
            <v>1</v>
          </cell>
          <cell r="J349">
            <v>2</v>
          </cell>
          <cell r="K349">
            <v>5</v>
          </cell>
        </row>
        <row r="350">
          <cell r="A350" t="str">
            <v>0341000816</v>
          </cell>
          <cell r="C350">
            <v>0</v>
          </cell>
          <cell r="J350">
            <v>0</v>
          </cell>
          <cell r="K350">
            <v>0</v>
          </cell>
        </row>
        <row r="351">
          <cell r="A351" t="str">
            <v>0341000817</v>
          </cell>
          <cell r="C351">
            <v>0</v>
          </cell>
          <cell r="D351">
            <v>0</v>
          </cell>
          <cell r="J351">
            <v>0</v>
          </cell>
          <cell r="K351">
            <v>0</v>
          </cell>
        </row>
        <row r="352">
          <cell r="A352" t="str">
            <v>0341000820</v>
          </cell>
          <cell r="C352">
            <v>0</v>
          </cell>
          <cell r="J352">
            <v>0</v>
          </cell>
          <cell r="K352">
            <v>0</v>
          </cell>
        </row>
        <row r="353">
          <cell r="A353" t="str">
            <v>0341000821</v>
          </cell>
          <cell r="C353">
            <v>0</v>
          </cell>
          <cell r="D353">
            <v>1</v>
          </cell>
          <cell r="J353">
            <v>0</v>
          </cell>
          <cell r="K353">
            <v>1</v>
          </cell>
        </row>
        <row r="354">
          <cell r="A354" t="str">
            <v>0341000822</v>
          </cell>
          <cell r="B354">
            <v>1</v>
          </cell>
          <cell r="C354">
            <v>1</v>
          </cell>
          <cell r="J354">
            <v>2</v>
          </cell>
          <cell r="K354">
            <v>4</v>
          </cell>
        </row>
        <row r="355">
          <cell r="A355" t="str">
            <v>0341000823</v>
          </cell>
          <cell r="H355">
            <v>0</v>
          </cell>
          <cell r="J355">
            <v>0</v>
          </cell>
          <cell r="K355">
            <v>0</v>
          </cell>
        </row>
        <row r="356">
          <cell r="A356" t="str">
            <v>0341000824</v>
          </cell>
          <cell r="D356">
            <v>1</v>
          </cell>
          <cell r="J356">
            <v>0</v>
          </cell>
          <cell r="K356">
            <v>1</v>
          </cell>
        </row>
        <row r="357">
          <cell r="A357" t="str">
            <v>0341000825</v>
          </cell>
          <cell r="B357">
            <v>1</v>
          </cell>
          <cell r="C357">
            <v>2</v>
          </cell>
          <cell r="D357">
            <v>3</v>
          </cell>
          <cell r="E357">
            <v>3</v>
          </cell>
          <cell r="F357">
            <v>7</v>
          </cell>
          <cell r="G357">
            <v>1</v>
          </cell>
          <cell r="H357">
            <v>2</v>
          </cell>
          <cell r="J357">
            <v>2</v>
          </cell>
          <cell r="K357">
            <v>21</v>
          </cell>
        </row>
        <row r="358">
          <cell r="A358" t="str">
            <v>0341000826</v>
          </cell>
          <cell r="D358">
            <v>0</v>
          </cell>
          <cell r="J358">
            <v>1</v>
          </cell>
          <cell r="K358">
            <v>1</v>
          </cell>
        </row>
        <row r="359">
          <cell r="A359" t="str">
            <v>0341000828</v>
          </cell>
          <cell r="C359">
            <v>2</v>
          </cell>
          <cell r="E359">
            <v>1</v>
          </cell>
          <cell r="J359">
            <v>1</v>
          </cell>
          <cell r="K359">
            <v>4</v>
          </cell>
        </row>
        <row r="360">
          <cell r="A360" t="str">
            <v>0341000829</v>
          </cell>
          <cell r="C360">
            <v>1</v>
          </cell>
          <cell r="J360">
            <v>1</v>
          </cell>
          <cell r="K360">
            <v>2</v>
          </cell>
        </row>
        <row r="361">
          <cell r="A361" t="str">
            <v>0341000831</v>
          </cell>
          <cell r="J361">
            <v>1</v>
          </cell>
          <cell r="K361">
            <v>1</v>
          </cell>
        </row>
        <row r="362">
          <cell r="A362" t="str">
            <v>0341000833</v>
          </cell>
          <cell r="D362">
            <v>1</v>
          </cell>
          <cell r="E362">
            <v>1</v>
          </cell>
          <cell r="J362">
            <v>1</v>
          </cell>
          <cell r="K362">
            <v>3</v>
          </cell>
        </row>
        <row r="363">
          <cell r="A363" t="str">
            <v>0341000834</v>
          </cell>
          <cell r="C363">
            <v>1</v>
          </cell>
          <cell r="J363">
            <v>2</v>
          </cell>
          <cell r="K363">
            <v>3</v>
          </cell>
        </row>
        <row r="364">
          <cell r="A364" t="str">
            <v>0341000839</v>
          </cell>
          <cell r="J364">
            <v>1</v>
          </cell>
          <cell r="K364">
            <v>1</v>
          </cell>
        </row>
        <row r="365">
          <cell r="A365" t="str">
            <v>0341000841</v>
          </cell>
          <cell r="B365">
            <v>1</v>
          </cell>
          <cell r="C365">
            <v>3</v>
          </cell>
          <cell r="E365">
            <v>1</v>
          </cell>
          <cell r="F365">
            <v>1</v>
          </cell>
          <cell r="J365">
            <v>6</v>
          </cell>
          <cell r="K365">
            <v>12</v>
          </cell>
        </row>
        <row r="366">
          <cell r="A366" t="str">
            <v>0341000842</v>
          </cell>
          <cell r="B366">
            <v>1</v>
          </cell>
          <cell r="J366">
            <v>1</v>
          </cell>
          <cell r="K366">
            <v>2</v>
          </cell>
        </row>
        <row r="367">
          <cell r="A367" t="str">
            <v>0341000844</v>
          </cell>
          <cell r="B367">
            <v>2</v>
          </cell>
          <cell r="C367">
            <v>7</v>
          </cell>
          <cell r="D367">
            <v>5</v>
          </cell>
          <cell r="E367">
            <v>6</v>
          </cell>
          <cell r="F367">
            <v>11</v>
          </cell>
          <cell r="G367">
            <v>13</v>
          </cell>
          <cell r="H367">
            <v>2</v>
          </cell>
          <cell r="J367">
            <v>16</v>
          </cell>
          <cell r="K367">
            <v>62</v>
          </cell>
        </row>
        <row r="368">
          <cell r="A368" t="str">
            <v>0341000847</v>
          </cell>
          <cell r="B368">
            <v>2</v>
          </cell>
          <cell r="C368">
            <v>4</v>
          </cell>
          <cell r="D368">
            <v>7</v>
          </cell>
          <cell r="E368">
            <v>3</v>
          </cell>
          <cell r="F368">
            <v>12</v>
          </cell>
          <cell r="G368">
            <v>5</v>
          </cell>
          <cell r="J368">
            <v>21</v>
          </cell>
          <cell r="K368">
            <v>54</v>
          </cell>
        </row>
        <row r="369">
          <cell r="A369" t="str">
            <v>0341000850</v>
          </cell>
          <cell r="B369">
            <v>1</v>
          </cell>
          <cell r="D369">
            <v>1</v>
          </cell>
          <cell r="J369">
            <v>0</v>
          </cell>
          <cell r="K369">
            <v>2</v>
          </cell>
        </row>
        <row r="370">
          <cell r="A370" t="str">
            <v>0341000851</v>
          </cell>
          <cell r="B370">
            <v>3</v>
          </cell>
          <cell r="C370">
            <v>5</v>
          </cell>
          <cell r="D370">
            <v>2</v>
          </cell>
          <cell r="E370">
            <v>1</v>
          </cell>
          <cell r="J370">
            <v>15</v>
          </cell>
          <cell r="K370">
            <v>26</v>
          </cell>
        </row>
        <row r="371">
          <cell r="A371" t="str">
            <v>0341000852</v>
          </cell>
          <cell r="F371">
            <v>1</v>
          </cell>
          <cell r="J371">
            <v>1</v>
          </cell>
          <cell r="K371">
            <v>2</v>
          </cell>
        </row>
        <row r="372">
          <cell r="A372" t="str">
            <v>0341000854</v>
          </cell>
          <cell r="J372">
            <v>1</v>
          </cell>
          <cell r="K372">
            <v>1</v>
          </cell>
        </row>
        <row r="373">
          <cell r="A373" t="str">
            <v>0341000855</v>
          </cell>
          <cell r="C373">
            <v>2</v>
          </cell>
          <cell r="D373">
            <v>2</v>
          </cell>
          <cell r="E373">
            <v>1</v>
          </cell>
          <cell r="J373">
            <v>1</v>
          </cell>
          <cell r="K373">
            <v>6</v>
          </cell>
        </row>
        <row r="374">
          <cell r="A374" t="str">
            <v>0341000858</v>
          </cell>
          <cell r="B374">
            <v>1</v>
          </cell>
          <cell r="C374">
            <v>1</v>
          </cell>
          <cell r="J374">
            <v>1</v>
          </cell>
          <cell r="K374">
            <v>3</v>
          </cell>
        </row>
        <row r="375">
          <cell r="A375" t="str">
            <v>0341000862</v>
          </cell>
          <cell r="C375">
            <v>2</v>
          </cell>
          <cell r="D375">
            <v>3</v>
          </cell>
          <cell r="J375">
            <v>3</v>
          </cell>
          <cell r="K375">
            <v>8</v>
          </cell>
        </row>
        <row r="376">
          <cell r="A376" t="str">
            <v>0341000863</v>
          </cell>
          <cell r="C376">
            <v>1</v>
          </cell>
          <cell r="J376">
            <v>2</v>
          </cell>
          <cell r="K376">
            <v>3</v>
          </cell>
        </row>
        <row r="377">
          <cell r="A377" t="str">
            <v>0341000864</v>
          </cell>
          <cell r="B377">
            <v>2</v>
          </cell>
          <cell r="C377">
            <v>2</v>
          </cell>
          <cell r="D377">
            <v>8</v>
          </cell>
          <cell r="E377">
            <v>4</v>
          </cell>
          <cell r="F377">
            <v>7</v>
          </cell>
          <cell r="J377">
            <v>21</v>
          </cell>
          <cell r="K377">
            <v>44</v>
          </cell>
        </row>
        <row r="378">
          <cell r="A378" t="str">
            <v>0341000867</v>
          </cell>
          <cell r="B378">
            <v>1</v>
          </cell>
          <cell r="C378">
            <v>1</v>
          </cell>
          <cell r="D378">
            <v>1</v>
          </cell>
          <cell r="J378">
            <v>0</v>
          </cell>
          <cell r="K378">
            <v>3</v>
          </cell>
        </row>
        <row r="379">
          <cell r="A379" t="str">
            <v>0341000868</v>
          </cell>
          <cell r="C379">
            <v>1</v>
          </cell>
          <cell r="J379">
            <v>2</v>
          </cell>
          <cell r="K379">
            <v>3</v>
          </cell>
        </row>
        <row r="380">
          <cell r="A380" t="str">
            <v>0341000869</v>
          </cell>
          <cell r="B380">
            <v>2</v>
          </cell>
          <cell r="C380">
            <v>2</v>
          </cell>
          <cell r="D380">
            <v>2</v>
          </cell>
          <cell r="E380">
            <v>1</v>
          </cell>
          <cell r="F380">
            <v>4</v>
          </cell>
          <cell r="J380">
            <v>21</v>
          </cell>
          <cell r="K380">
            <v>32</v>
          </cell>
        </row>
        <row r="381">
          <cell r="A381" t="str">
            <v>0341000870</v>
          </cell>
          <cell r="C381">
            <v>2</v>
          </cell>
          <cell r="D381">
            <v>1</v>
          </cell>
          <cell r="J381">
            <v>1</v>
          </cell>
          <cell r="K381">
            <v>4</v>
          </cell>
        </row>
        <row r="382">
          <cell r="A382" t="str">
            <v>0341000872</v>
          </cell>
          <cell r="B382">
            <v>1</v>
          </cell>
          <cell r="J382">
            <v>2</v>
          </cell>
          <cell r="K382">
            <v>3</v>
          </cell>
        </row>
        <row r="383">
          <cell r="A383" t="str">
            <v>0341000873</v>
          </cell>
          <cell r="B383">
            <v>4</v>
          </cell>
          <cell r="C383">
            <v>6</v>
          </cell>
          <cell r="D383">
            <v>9</v>
          </cell>
          <cell r="E383">
            <v>10</v>
          </cell>
          <cell r="F383">
            <v>18</v>
          </cell>
          <cell r="G383">
            <v>7</v>
          </cell>
          <cell r="J383">
            <v>17</v>
          </cell>
          <cell r="K383">
            <v>71</v>
          </cell>
        </row>
        <row r="384">
          <cell r="A384" t="str">
            <v>0341000879</v>
          </cell>
          <cell r="C384">
            <v>4</v>
          </cell>
          <cell r="D384">
            <v>1</v>
          </cell>
          <cell r="E384">
            <v>2</v>
          </cell>
          <cell r="G384">
            <v>1</v>
          </cell>
          <cell r="J384">
            <v>7</v>
          </cell>
          <cell r="K384">
            <v>15</v>
          </cell>
        </row>
        <row r="385">
          <cell r="A385" t="str">
            <v>0341000880</v>
          </cell>
          <cell r="C385">
            <v>1</v>
          </cell>
          <cell r="J385">
            <v>3</v>
          </cell>
          <cell r="K385">
            <v>4</v>
          </cell>
        </row>
        <row r="386">
          <cell r="A386" t="str">
            <v>0341000881</v>
          </cell>
          <cell r="C386">
            <v>1</v>
          </cell>
          <cell r="J386">
            <v>2</v>
          </cell>
          <cell r="K386">
            <v>3</v>
          </cell>
        </row>
        <row r="387">
          <cell r="A387" t="str">
            <v>0341000884</v>
          </cell>
          <cell r="J387">
            <v>4</v>
          </cell>
          <cell r="K387">
            <v>4</v>
          </cell>
        </row>
        <row r="388">
          <cell r="A388" t="str">
            <v>0341000890</v>
          </cell>
          <cell r="J388">
            <v>3</v>
          </cell>
          <cell r="K388">
            <v>3</v>
          </cell>
        </row>
        <row r="389">
          <cell r="A389" t="str">
            <v>0341000898</v>
          </cell>
          <cell r="C389">
            <v>1</v>
          </cell>
          <cell r="D389">
            <v>2</v>
          </cell>
          <cell r="J389">
            <v>3</v>
          </cell>
          <cell r="K389">
            <v>6</v>
          </cell>
        </row>
        <row r="390">
          <cell r="A390" t="str">
            <v>0341000899</v>
          </cell>
          <cell r="B390">
            <v>7</v>
          </cell>
          <cell r="C390">
            <v>16</v>
          </cell>
          <cell r="D390">
            <v>15</v>
          </cell>
          <cell r="E390">
            <v>1</v>
          </cell>
          <cell r="F390">
            <v>5</v>
          </cell>
          <cell r="G390">
            <v>5</v>
          </cell>
          <cell r="H390">
            <v>1</v>
          </cell>
          <cell r="I390">
            <v>1</v>
          </cell>
          <cell r="J390">
            <v>25</v>
          </cell>
          <cell r="K390">
            <v>76</v>
          </cell>
        </row>
        <row r="391">
          <cell r="A391" t="str">
            <v>0341000902</v>
          </cell>
          <cell r="B391">
            <v>1</v>
          </cell>
          <cell r="J391">
            <v>1</v>
          </cell>
          <cell r="K391">
            <v>2</v>
          </cell>
        </row>
        <row r="392">
          <cell r="A392" t="str">
            <v>0341000904</v>
          </cell>
          <cell r="B392">
            <v>2</v>
          </cell>
          <cell r="C392">
            <v>11</v>
          </cell>
          <cell r="D392">
            <v>8</v>
          </cell>
          <cell r="E392">
            <v>3</v>
          </cell>
          <cell r="F392">
            <v>5</v>
          </cell>
          <cell r="G392">
            <v>2</v>
          </cell>
          <cell r="J392">
            <v>10</v>
          </cell>
          <cell r="K392">
            <v>41</v>
          </cell>
        </row>
        <row r="393">
          <cell r="A393" t="str">
            <v>0341000905</v>
          </cell>
          <cell r="D393">
            <v>1</v>
          </cell>
          <cell r="E393">
            <v>1</v>
          </cell>
          <cell r="J393">
            <v>1</v>
          </cell>
          <cell r="K393">
            <v>3</v>
          </cell>
        </row>
        <row r="394">
          <cell r="A394" t="str">
            <v>0341000907</v>
          </cell>
          <cell r="B394">
            <v>2</v>
          </cell>
          <cell r="C394">
            <v>1</v>
          </cell>
          <cell r="E394">
            <v>1</v>
          </cell>
          <cell r="J394">
            <v>3</v>
          </cell>
          <cell r="K394">
            <v>7</v>
          </cell>
        </row>
        <row r="395">
          <cell r="A395" t="str">
            <v>0341000910</v>
          </cell>
          <cell r="J395">
            <v>1</v>
          </cell>
          <cell r="K395">
            <v>1</v>
          </cell>
        </row>
        <row r="396">
          <cell r="A396" t="str">
            <v>0341000911</v>
          </cell>
          <cell r="J396">
            <v>2</v>
          </cell>
          <cell r="K396">
            <v>2</v>
          </cell>
        </row>
        <row r="397">
          <cell r="A397" t="str">
            <v>0341000914</v>
          </cell>
          <cell r="B397">
            <v>2</v>
          </cell>
          <cell r="C397">
            <v>5</v>
          </cell>
          <cell r="D397">
            <v>3</v>
          </cell>
          <cell r="E397">
            <v>2</v>
          </cell>
          <cell r="F397">
            <v>2</v>
          </cell>
          <cell r="G397">
            <v>1</v>
          </cell>
          <cell r="J397">
            <v>14</v>
          </cell>
          <cell r="K397">
            <v>29</v>
          </cell>
        </row>
        <row r="398">
          <cell r="A398" t="str">
            <v>0341000915</v>
          </cell>
          <cell r="B398">
            <v>8</v>
          </cell>
          <cell r="C398">
            <v>6</v>
          </cell>
          <cell r="D398">
            <v>5</v>
          </cell>
          <cell r="E398">
            <v>1</v>
          </cell>
          <cell r="F398">
            <v>5</v>
          </cell>
          <cell r="J398">
            <v>24</v>
          </cell>
          <cell r="K398">
            <v>49</v>
          </cell>
        </row>
        <row r="399">
          <cell r="A399" t="str">
            <v>0341000916</v>
          </cell>
          <cell r="B399">
            <v>2</v>
          </cell>
          <cell r="C399">
            <v>4</v>
          </cell>
          <cell r="D399">
            <v>1</v>
          </cell>
          <cell r="F399">
            <v>2</v>
          </cell>
          <cell r="G399">
            <v>1</v>
          </cell>
          <cell r="J399">
            <v>8</v>
          </cell>
          <cell r="K399">
            <v>18</v>
          </cell>
        </row>
        <row r="400">
          <cell r="A400" t="str">
            <v>0341000918</v>
          </cell>
          <cell r="B400">
            <v>3</v>
          </cell>
          <cell r="C400">
            <v>11</v>
          </cell>
          <cell r="D400">
            <v>6</v>
          </cell>
          <cell r="E400">
            <v>5</v>
          </cell>
          <cell r="F400">
            <v>17</v>
          </cell>
          <cell r="G400">
            <v>2</v>
          </cell>
          <cell r="I400">
            <v>1</v>
          </cell>
          <cell r="J400">
            <v>19</v>
          </cell>
          <cell r="K400">
            <v>64</v>
          </cell>
        </row>
        <row r="401">
          <cell r="A401" t="str">
            <v>0341000934</v>
          </cell>
          <cell r="B401">
            <v>1</v>
          </cell>
          <cell r="J401">
            <v>2</v>
          </cell>
          <cell r="K401">
            <v>3</v>
          </cell>
        </row>
        <row r="402">
          <cell r="A402" t="str">
            <v>0341000935</v>
          </cell>
          <cell r="B402">
            <v>1</v>
          </cell>
          <cell r="C402">
            <v>1</v>
          </cell>
          <cell r="J402">
            <v>0</v>
          </cell>
          <cell r="K402">
            <v>2</v>
          </cell>
        </row>
        <row r="403">
          <cell r="A403" t="str">
            <v>0341000937</v>
          </cell>
          <cell r="B403">
            <v>1</v>
          </cell>
          <cell r="C403">
            <v>1</v>
          </cell>
          <cell r="D403">
            <v>2</v>
          </cell>
          <cell r="J403">
            <v>3</v>
          </cell>
          <cell r="K403">
            <v>7</v>
          </cell>
        </row>
        <row r="404">
          <cell r="A404" t="str">
            <v>0341000940</v>
          </cell>
          <cell r="B404">
            <v>18</v>
          </cell>
          <cell r="C404">
            <v>7</v>
          </cell>
          <cell r="D404">
            <v>30</v>
          </cell>
          <cell r="E404">
            <v>15</v>
          </cell>
          <cell r="F404">
            <v>19</v>
          </cell>
          <cell r="G404">
            <v>9</v>
          </cell>
          <cell r="H404">
            <v>1</v>
          </cell>
          <cell r="J404">
            <v>78</v>
          </cell>
          <cell r="K404">
            <v>177</v>
          </cell>
        </row>
        <row r="405">
          <cell r="A405" t="str">
            <v>0341000948</v>
          </cell>
          <cell r="C405">
            <v>1</v>
          </cell>
          <cell r="F405">
            <v>3</v>
          </cell>
          <cell r="J405">
            <v>1</v>
          </cell>
          <cell r="K405">
            <v>5</v>
          </cell>
        </row>
        <row r="406">
          <cell r="A406" t="str">
            <v>0341000951</v>
          </cell>
          <cell r="C406">
            <v>1</v>
          </cell>
          <cell r="J406">
            <v>4</v>
          </cell>
          <cell r="K406">
            <v>5</v>
          </cell>
        </row>
        <row r="407">
          <cell r="A407" t="str">
            <v>0341000957</v>
          </cell>
          <cell r="C407">
            <v>1</v>
          </cell>
          <cell r="D407">
            <v>1</v>
          </cell>
          <cell r="E407">
            <v>1</v>
          </cell>
          <cell r="J407">
            <v>4</v>
          </cell>
          <cell r="K407">
            <v>7</v>
          </cell>
        </row>
        <row r="408">
          <cell r="A408" t="str">
            <v>0341000967</v>
          </cell>
          <cell r="C408">
            <v>7</v>
          </cell>
          <cell r="D408">
            <v>21</v>
          </cell>
          <cell r="E408">
            <v>7</v>
          </cell>
          <cell r="F408">
            <v>9</v>
          </cell>
          <cell r="G408">
            <v>8</v>
          </cell>
          <cell r="J408">
            <v>38</v>
          </cell>
          <cell r="K408">
            <v>90</v>
          </cell>
        </row>
        <row r="409">
          <cell r="A409" t="str">
            <v>0341000970</v>
          </cell>
          <cell r="J409">
            <v>2</v>
          </cell>
          <cell r="K409">
            <v>2</v>
          </cell>
        </row>
        <row r="410">
          <cell r="A410" t="str">
            <v>0341000973</v>
          </cell>
          <cell r="B410">
            <v>1</v>
          </cell>
          <cell r="C410">
            <v>1</v>
          </cell>
          <cell r="J410">
            <v>1</v>
          </cell>
          <cell r="K410">
            <v>3</v>
          </cell>
        </row>
        <row r="411">
          <cell r="A411" t="str">
            <v>0341000976</v>
          </cell>
          <cell r="B411">
            <v>1</v>
          </cell>
          <cell r="G411">
            <v>1</v>
          </cell>
          <cell r="J411">
            <v>2</v>
          </cell>
          <cell r="K411">
            <v>4</v>
          </cell>
        </row>
        <row r="412">
          <cell r="A412" t="str">
            <v>0341000978</v>
          </cell>
          <cell r="E412">
            <v>1</v>
          </cell>
          <cell r="J412">
            <v>5</v>
          </cell>
          <cell r="K412">
            <v>6</v>
          </cell>
        </row>
        <row r="413">
          <cell r="A413" t="str">
            <v>0341000982</v>
          </cell>
          <cell r="C413">
            <v>2</v>
          </cell>
          <cell r="J413">
            <v>1</v>
          </cell>
          <cell r="K413">
            <v>3</v>
          </cell>
        </row>
        <row r="414">
          <cell r="A414" t="str">
            <v>0341000983</v>
          </cell>
          <cell r="C414">
            <v>4</v>
          </cell>
          <cell r="D414">
            <v>2</v>
          </cell>
          <cell r="J414">
            <v>6</v>
          </cell>
          <cell r="K414">
            <v>12</v>
          </cell>
        </row>
        <row r="415">
          <cell r="A415" t="str">
            <v>0341000985</v>
          </cell>
          <cell r="C415">
            <v>4</v>
          </cell>
          <cell r="D415">
            <v>5</v>
          </cell>
          <cell r="F415">
            <v>1</v>
          </cell>
          <cell r="G415">
            <v>1</v>
          </cell>
          <cell r="J415">
            <v>11</v>
          </cell>
          <cell r="K415">
            <v>22</v>
          </cell>
        </row>
        <row r="416">
          <cell r="A416" t="str">
            <v>0341000987</v>
          </cell>
          <cell r="B416">
            <v>0</v>
          </cell>
          <cell r="C416">
            <v>9</v>
          </cell>
          <cell r="D416">
            <v>12</v>
          </cell>
          <cell r="E416">
            <v>6</v>
          </cell>
          <cell r="F416">
            <v>15</v>
          </cell>
          <cell r="G416">
            <v>7</v>
          </cell>
          <cell r="J416">
            <v>26</v>
          </cell>
          <cell r="K416">
            <v>75</v>
          </cell>
        </row>
        <row r="417">
          <cell r="A417" t="str">
            <v>0341000989</v>
          </cell>
          <cell r="C417">
            <v>1</v>
          </cell>
          <cell r="D417">
            <v>3</v>
          </cell>
          <cell r="F417">
            <v>1</v>
          </cell>
          <cell r="J417">
            <v>2</v>
          </cell>
          <cell r="K417">
            <v>7</v>
          </cell>
        </row>
        <row r="418">
          <cell r="A418" t="str">
            <v>0341000991</v>
          </cell>
          <cell r="C418">
            <v>1</v>
          </cell>
          <cell r="D418">
            <v>1</v>
          </cell>
          <cell r="J418">
            <v>2</v>
          </cell>
          <cell r="K418">
            <v>4</v>
          </cell>
        </row>
        <row r="419">
          <cell r="A419" t="str">
            <v>0341000992</v>
          </cell>
          <cell r="D419">
            <v>1</v>
          </cell>
          <cell r="H419">
            <v>1</v>
          </cell>
          <cell r="J419">
            <v>3</v>
          </cell>
          <cell r="K419">
            <v>5</v>
          </cell>
        </row>
        <row r="420">
          <cell r="A420" t="str">
            <v>0341000993</v>
          </cell>
          <cell r="B420">
            <v>1</v>
          </cell>
          <cell r="C420">
            <v>1</v>
          </cell>
          <cell r="D420">
            <v>1</v>
          </cell>
          <cell r="J420">
            <v>1</v>
          </cell>
          <cell r="K420">
            <v>4</v>
          </cell>
        </row>
        <row r="421">
          <cell r="A421" t="str">
            <v>0341000994</v>
          </cell>
          <cell r="B421">
            <v>11</v>
          </cell>
          <cell r="C421">
            <v>14</v>
          </cell>
          <cell r="D421">
            <v>25</v>
          </cell>
          <cell r="E421">
            <v>13</v>
          </cell>
          <cell r="F421">
            <v>21</v>
          </cell>
          <cell r="G421">
            <v>9</v>
          </cell>
          <cell r="H421">
            <v>3</v>
          </cell>
          <cell r="I421">
            <v>1</v>
          </cell>
          <cell r="J421">
            <v>32</v>
          </cell>
          <cell r="K421">
            <v>129</v>
          </cell>
        </row>
        <row r="422">
          <cell r="A422" t="str">
            <v>0341000995</v>
          </cell>
          <cell r="C422">
            <v>1</v>
          </cell>
          <cell r="J422">
            <v>3</v>
          </cell>
          <cell r="K422">
            <v>4</v>
          </cell>
        </row>
        <row r="423">
          <cell r="A423" t="str">
            <v>0341000998</v>
          </cell>
          <cell r="B423">
            <v>11</v>
          </cell>
          <cell r="C423">
            <v>22</v>
          </cell>
          <cell r="D423">
            <v>26</v>
          </cell>
          <cell r="E423">
            <v>9</v>
          </cell>
          <cell r="F423">
            <v>16</v>
          </cell>
          <cell r="G423">
            <v>11</v>
          </cell>
          <cell r="I423">
            <v>1</v>
          </cell>
          <cell r="J423">
            <v>41</v>
          </cell>
          <cell r="K423">
            <v>137</v>
          </cell>
        </row>
        <row r="424">
          <cell r="A424" t="str">
            <v>0341000999</v>
          </cell>
          <cell r="B424">
            <v>4</v>
          </cell>
          <cell r="C424">
            <v>5</v>
          </cell>
          <cell r="D424">
            <v>24</v>
          </cell>
          <cell r="E424">
            <v>10</v>
          </cell>
          <cell r="F424">
            <v>11</v>
          </cell>
          <cell r="G424">
            <v>7</v>
          </cell>
          <cell r="H424">
            <v>1</v>
          </cell>
          <cell r="J424">
            <v>33</v>
          </cell>
          <cell r="K424">
            <v>95</v>
          </cell>
        </row>
        <row r="425">
          <cell r="A425" t="str">
            <v>0341001000</v>
          </cell>
          <cell r="B425">
            <v>5</v>
          </cell>
          <cell r="C425">
            <v>11</v>
          </cell>
          <cell r="D425">
            <v>14</v>
          </cell>
          <cell r="E425">
            <v>2</v>
          </cell>
          <cell r="F425">
            <v>6</v>
          </cell>
          <cell r="G425">
            <v>3</v>
          </cell>
          <cell r="H425">
            <v>1</v>
          </cell>
          <cell r="I425">
            <v>1</v>
          </cell>
          <cell r="J425">
            <v>31</v>
          </cell>
          <cell r="K425">
            <v>74</v>
          </cell>
        </row>
        <row r="426">
          <cell r="A426" t="str">
            <v>0341001002</v>
          </cell>
          <cell r="B426">
            <v>1</v>
          </cell>
          <cell r="C426">
            <v>2</v>
          </cell>
          <cell r="D426">
            <v>1</v>
          </cell>
          <cell r="F426">
            <v>1</v>
          </cell>
          <cell r="G426">
            <v>1</v>
          </cell>
          <cell r="J426">
            <v>1</v>
          </cell>
          <cell r="K426">
            <v>7</v>
          </cell>
        </row>
        <row r="427">
          <cell r="A427" t="str">
            <v>0341001003</v>
          </cell>
          <cell r="G427">
            <v>1</v>
          </cell>
          <cell r="J427">
            <v>3</v>
          </cell>
          <cell r="K427">
            <v>4</v>
          </cell>
        </row>
        <row r="428">
          <cell r="A428" t="str">
            <v>0341001005</v>
          </cell>
          <cell r="B428">
            <v>1</v>
          </cell>
          <cell r="C428">
            <v>4</v>
          </cell>
          <cell r="D428">
            <v>4</v>
          </cell>
          <cell r="E428">
            <v>1</v>
          </cell>
          <cell r="F428">
            <v>1</v>
          </cell>
          <cell r="G428">
            <v>1</v>
          </cell>
          <cell r="J428">
            <v>15</v>
          </cell>
          <cell r="K428">
            <v>27</v>
          </cell>
        </row>
        <row r="429">
          <cell r="A429" t="str">
            <v>0341001006</v>
          </cell>
          <cell r="B429">
            <v>8</v>
          </cell>
          <cell r="C429">
            <v>12</v>
          </cell>
          <cell r="D429">
            <v>8</v>
          </cell>
          <cell r="E429">
            <v>4</v>
          </cell>
          <cell r="F429">
            <v>6</v>
          </cell>
          <cell r="G429">
            <v>3</v>
          </cell>
          <cell r="I429">
            <v>1</v>
          </cell>
          <cell r="J429">
            <v>18</v>
          </cell>
          <cell r="K429">
            <v>60</v>
          </cell>
        </row>
        <row r="430">
          <cell r="A430" t="str">
            <v>0341001007</v>
          </cell>
          <cell r="C430">
            <v>1</v>
          </cell>
          <cell r="G430">
            <v>1</v>
          </cell>
          <cell r="J430">
            <v>2</v>
          </cell>
          <cell r="K430">
            <v>4</v>
          </cell>
        </row>
        <row r="431">
          <cell r="A431" t="str">
            <v>0341001008</v>
          </cell>
          <cell r="C431">
            <v>1</v>
          </cell>
          <cell r="J431">
            <v>0</v>
          </cell>
          <cell r="K431">
            <v>1</v>
          </cell>
        </row>
        <row r="432">
          <cell r="A432" t="str">
            <v>0341001009</v>
          </cell>
          <cell r="C432">
            <v>3</v>
          </cell>
          <cell r="D432">
            <v>11</v>
          </cell>
          <cell r="E432">
            <v>2</v>
          </cell>
          <cell r="F432">
            <v>3</v>
          </cell>
          <cell r="J432">
            <v>6</v>
          </cell>
          <cell r="K432">
            <v>25</v>
          </cell>
        </row>
        <row r="433">
          <cell r="A433" t="str">
            <v>0341001010</v>
          </cell>
          <cell r="B433">
            <v>11</v>
          </cell>
          <cell r="C433">
            <v>19</v>
          </cell>
          <cell r="D433">
            <v>34</v>
          </cell>
          <cell r="E433">
            <v>13</v>
          </cell>
          <cell r="F433">
            <v>20</v>
          </cell>
          <cell r="G433">
            <v>19</v>
          </cell>
          <cell r="H433">
            <v>4</v>
          </cell>
          <cell r="I433">
            <v>2</v>
          </cell>
          <cell r="J433">
            <v>65</v>
          </cell>
          <cell r="K433">
            <v>187</v>
          </cell>
        </row>
        <row r="434">
          <cell r="A434" t="str">
            <v>0341001011</v>
          </cell>
          <cell r="B434">
            <v>1</v>
          </cell>
          <cell r="D434">
            <v>1</v>
          </cell>
          <cell r="J434">
            <v>1</v>
          </cell>
          <cell r="K434">
            <v>3</v>
          </cell>
        </row>
        <row r="435">
          <cell r="A435" t="str">
            <v>0341001013</v>
          </cell>
          <cell r="C435">
            <v>2</v>
          </cell>
          <cell r="D435">
            <v>1</v>
          </cell>
          <cell r="F435">
            <v>1</v>
          </cell>
          <cell r="J435">
            <v>4</v>
          </cell>
          <cell r="K435">
            <v>8</v>
          </cell>
        </row>
        <row r="436">
          <cell r="A436" t="str">
            <v>0341001014</v>
          </cell>
          <cell r="C436">
            <v>1</v>
          </cell>
          <cell r="D436">
            <v>3</v>
          </cell>
          <cell r="J436">
            <v>5</v>
          </cell>
          <cell r="K436">
            <v>9</v>
          </cell>
        </row>
        <row r="437">
          <cell r="A437" t="str">
            <v>0341001015</v>
          </cell>
          <cell r="B437">
            <v>4</v>
          </cell>
          <cell r="C437">
            <v>3</v>
          </cell>
          <cell r="D437">
            <v>5</v>
          </cell>
          <cell r="E437">
            <v>3</v>
          </cell>
          <cell r="F437">
            <v>3</v>
          </cell>
          <cell r="G437">
            <v>5</v>
          </cell>
          <cell r="J437">
            <v>15</v>
          </cell>
          <cell r="K437">
            <v>38</v>
          </cell>
        </row>
        <row r="438">
          <cell r="A438" t="str">
            <v>0341001016</v>
          </cell>
          <cell r="E438">
            <v>3</v>
          </cell>
          <cell r="F438">
            <v>4</v>
          </cell>
          <cell r="G438">
            <v>1</v>
          </cell>
          <cell r="J438">
            <v>2</v>
          </cell>
          <cell r="K438">
            <v>10</v>
          </cell>
        </row>
        <row r="439">
          <cell r="A439" t="str">
            <v>0341001018</v>
          </cell>
          <cell r="B439">
            <v>8</v>
          </cell>
          <cell r="C439">
            <v>2</v>
          </cell>
          <cell r="D439">
            <v>13</v>
          </cell>
          <cell r="E439">
            <v>4</v>
          </cell>
          <cell r="F439">
            <v>11</v>
          </cell>
          <cell r="G439">
            <v>6</v>
          </cell>
          <cell r="H439">
            <v>1</v>
          </cell>
          <cell r="J439">
            <v>26</v>
          </cell>
          <cell r="K439">
            <v>71</v>
          </cell>
        </row>
        <row r="440">
          <cell r="A440" t="str">
            <v>0341001019</v>
          </cell>
          <cell r="C440">
            <v>3</v>
          </cell>
          <cell r="J440">
            <v>2</v>
          </cell>
          <cell r="K440">
            <v>5</v>
          </cell>
        </row>
        <row r="441">
          <cell r="A441" t="str">
            <v>0341001020</v>
          </cell>
          <cell r="C441">
            <v>4</v>
          </cell>
          <cell r="D441">
            <v>1</v>
          </cell>
          <cell r="F441">
            <v>1</v>
          </cell>
          <cell r="J441">
            <v>6</v>
          </cell>
          <cell r="K441">
            <v>12</v>
          </cell>
        </row>
        <row r="442">
          <cell r="A442" t="str">
            <v>0341001021</v>
          </cell>
          <cell r="C442">
            <v>1</v>
          </cell>
          <cell r="D442">
            <v>3</v>
          </cell>
          <cell r="E442">
            <v>3</v>
          </cell>
          <cell r="F442">
            <v>2</v>
          </cell>
          <cell r="G442">
            <v>1</v>
          </cell>
          <cell r="J442">
            <v>5</v>
          </cell>
          <cell r="K442">
            <v>15</v>
          </cell>
        </row>
        <row r="443">
          <cell r="A443" t="str">
            <v>0341001022</v>
          </cell>
          <cell r="B443">
            <v>1</v>
          </cell>
          <cell r="C443">
            <v>1</v>
          </cell>
          <cell r="D443">
            <v>3</v>
          </cell>
          <cell r="J443">
            <v>5</v>
          </cell>
          <cell r="K443">
            <v>10</v>
          </cell>
        </row>
        <row r="444">
          <cell r="A444" t="str">
            <v>0341001023</v>
          </cell>
          <cell r="D444">
            <v>3</v>
          </cell>
          <cell r="E444">
            <v>1</v>
          </cell>
          <cell r="F444">
            <v>2</v>
          </cell>
          <cell r="G444">
            <v>1</v>
          </cell>
          <cell r="J444">
            <v>2</v>
          </cell>
          <cell r="K444">
            <v>9</v>
          </cell>
        </row>
        <row r="445">
          <cell r="A445" t="str">
            <v>0341001024</v>
          </cell>
          <cell r="J445">
            <v>2</v>
          </cell>
          <cell r="K445">
            <v>2</v>
          </cell>
        </row>
        <row r="446">
          <cell r="A446" t="str">
            <v>0341001025</v>
          </cell>
          <cell r="C446">
            <v>4</v>
          </cell>
          <cell r="D446">
            <v>1</v>
          </cell>
          <cell r="E446">
            <v>1</v>
          </cell>
          <cell r="H446">
            <v>1</v>
          </cell>
          <cell r="J446">
            <v>6</v>
          </cell>
          <cell r="K446">
            <v>13</v>
          </cell>
        </row>
        <row r="447">
          <cell r="A447" t="str">
            <v>0341001026</v>
          </cell>
          <cell r="B447">
            <v>1</v>
          </cell>
          <cell r="C447">
            <v>5</v>
          </cell>
          <cell r="D447">
            <v>1</v>
          </cell>
          <cell r="F447">
            <v>3</v>
          </cell>
          <cell r="J447">
            <v>7</v>
          </cell>
          <cell r="K447">
            <v>17</v>
          </cell>
        </row>
        <row r="448">
          <cell r="A448" t="str">
            <v>0341001027</v>
          </cell>
          <cell r="C448">
            <v>3</v>
          </cell>
          <cell r="D448">
            <v>3</v>
          </cell>
          <cell r="E448">
            <v>1</v>
          </cell>
          <cell r="F448">
            <v>2</v>
          </cell>
          <cell r="G448">
            <v>2</v>
          </cell>
          <cell r="J448">
            <v>6</v>
          </cell>
          <cell r="K448">
            <v>17</v>
          </cell>
        </row>
        <row r="449">
          <cell r="A449" t="str">
            <v>0341001028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2</v>
          </cell>
          <cell r="J449">
            <v>6</v>
          </cell>
          <cell r="K449">
            <v>12</v>
          </cell>
        </row>
        <row r="450">
          <cell r="A450" t="str">
            <v>0341001029</v>
          </cell>
          <cell r="J450">
            <v>1</v>
          </cell>
          <cell r="K450">
            <v>1</v>
          </cell>
        </row>
        <row r="451">
          <cell r="A451" t="str">
            <v>0341001030</v>
          </cell>
          <cell r="B451">
            <v>1</v>
          </cell>
          <cell r="C451">
            <v>1</v>
          </cell>
          <cell r="D451">
            <v>7</v>
          </cell>
          <cell r="E451">
            <v>1</v>
          </cell>
          <cell r="I451">
            <v>1</v>
          </cell>
          <cell r="J451">
            <v>16</v>
          </cell>
          <cell r="K451">
            <v>27</v>
          </cell>
        </row>
        <row r="452">
          <cell r="A452" t="str">
            <v>0341001031</v>
          </cell>
          <cell r="B452">
            <v>1</v>
          </cell>
          <cell r="C452">
            <v>1</v>
          </cell>
          <cell r="E452">
            <v>1</v>
          </cell>
          <cell r="F452">
            <v>1</v>
          </cell>
          <cell r="J452">
            <v>6</v>
          </cell>
          <cell r="K452">
            <v>10</v>
          </cell>
        </row>
        <row r="453">
          <cell r="A453" t="str">
            <v>0341001032</v>
          </cell>
          <cell r="B453">
            <v>3</v>
          </cell>
          <cell r="C453">
            <v>1</v>
          </cell>
          <cell r="D453">
            <v>1</v>
          </cell>
          <cell r="E453">
            <v>2</v>
          </cell>
          <cell r="G453">
            <v>2</v>
          </cell>
          <cell r="J453">
            <v>7</v>
          </cell>
          <cell r="K453">
            <v>16</v>
          </cell>
        </row>
        <row r="454">
          <cell r="A454" t="str">
            <v>0341001033</v>
          </cell>
          <cell r="B454">
            <v>2</v>
          </cell>
          <cell r="C454">
            <v>6</v>
          </cell>
          <cell r="D454">
            <v>8</v>
          </cell>
          <cell r="E454">
            <v>2</v>
          </cell>
          <cell r="F454">
            <v>3</v>
          </cell>
          <cell r="G454">
            <v>3</v>
          </cell>
          <cell r="I454">
            <v>1</v>
          </cell>
          <cell r="J454">
            <v>24</v>
          </cell>
          <cell r="K454">
            <v>49</v>
          </cell>
        </row>
        <row r="455">
          <cell r="A455" t="str">
            <v>0341001035</v>
          </cell>
          <cell r="B455">
            <v>2</v>
          </cell>
          <cell r="C455">
            <v>10</v>
          </cell>
          <cell r="D455">
            <v>3</v>
          </cell>
          <cell r="E455">
            <v>7</v>
          </cell>
          <cell r="F455">
            <v>8</v>
          </cell>
          <cell r="G455">
            <v>1</v>
          </cell>
          <cell r="J455">
            <v>18</v>
          </cell>
          <cell r="K455">
            <v>49</v>
          </cell>
        </row>
        <row r="456">
          <cell r="A456" t="str">
            <v>0341001037</v>
          </cell>
          <cell r="B456">
            <v>1</v>
          </cell>
          <cell r="J456">
            <v>0</v>
          </cell>
          <cell r="K456">
            <v>1</v>
          </cell>
        </row>
        <row r="457">
          <cell r="A457" t="str">
            <v>0341001038</v>
          </cell>
          <cell r="B457">
            <v>2</v>
          </cell>
          <cell r="C457">
            <v>24</v>
          </cell>
          <cell r="D457">
            <v>29</v>
          </cell>
          <cell r="E457">
            <v>15</v>
          </cell>
          <cell r="F457">
            <v>18</v>
          </cell>
          <cell r="G457">
            <v>11</v>
          </cell>
          <cell r="H457">
            <v>4</v>
          </cell>
          <cell r="I457">
            <v>2</v>
          </cell>
          <cell r="J457">
            <v>62</v>
          </cell>
          <cell r="K457">
            <v>167</v>
          </cell>
        </row>
        <row r="458">
          <cell r="A458" t="str">
            <v>0341001040</v>
          </cell>
          <cell r="B458">
            <v>1</v>
          </cell>
          <cell r="D458">
            <v>5</v>
          </cell>
          <cell r="E458">
            <v>1</v>
          </cell>
          <cell r="F458">
            <v>2</v>
          </cell>
          <cell r="G458">
            <v>1</v>
          </cell>
          <cell r="J458">
            <v>8</v>
          </cell>
          <cell r="K458">
            <v>18</v>
          </cell>
        </row>
        <row r="459">
          <cell r="A459" t="str">
            <v>0341001042</v>
          </cell>
          <cell r="B459">
            <v>3</v>
          </cell>
          <cell r="C459">
            <v>7</v>
          </cell>
          <cell r="D459">
            <v>10</v>
          </cell>
          <cell r="E459">
            <v>6</v>
          </cell>
          <cell r="F459">
            <v>10</v>
          </cell>
          <cell r="G459">
            <v>5</v>
          </cell>
          <cell r="H459">
            <v>3</v>
          </cell>
          <cell r="J459">
            <v>22</v>
          </cell>
          <cell r="K459">
            <v>66</v>
          </cell>
        </row>
        <row r="460">
          <cell r="A460" t="str">
            <v>0341001043</v>
          </cell>
          <cell r="B460">
            <v>2</v>
          </cell>
          <cell r="C460">
            <v>3</v>
          </cell>
          <cell r="D460">
            <v>30</v>
          </cell>
          <cell r="E460">
            <v>5</v>
          </cell>
          <cell r="F460">
            <v>26</v>
          </cell>
          <cell r="G460">
            <v>19</v>
          </cell>
          <cell r="H460">
            <v>1</v>
          </cell>
          <cell r="J460">
            <v>24</v>
          </cell>
          <cell r="K460">
            <v>110</v>
          </cell>
        </row>
        <row r="461">
          <cell r="A461" t="str">
            <v>0341001044</v>
          </cell>
          <cell r="B461">
            <v>2</v>
          </cell>
          <cell r="D461">
            <v>2</v>
          </cell>
          <cell r="F461">
            <v>1</v>
          </cell>
          <cell r="J461">
            <v>5</v>
          </cell>
          <cell r="K461">
            <v>10</v>
          </cell>
        </row>
        <row r="462">
          <cell r="A462" t="str">
            <v>0341001045</v>
          </cell>
          <cell r="B462">
            <v>3</v>
          </cell>
          <cell r="C462">
            <v>3</v>
          </cell>
          <cell r="D462">
            <v>8</v>
          </cell>
          <cell r="E462">
            <v>6</v>
          </cell>
          <cell r="F462">
            <v>6</v>
          </cell>
          <cell r="G462">
            <v>6</v>
          </cell>
          <cell r="H462">
            <v>2</v>
          </cell>
          <cell r="I462">
            <v>2</v>
          </cell>
          <cell r="J462">
            <v>16</v>
          </cell>
          <cell r="K462">
            <v>52</v>
          </cell>
        </row>
        <row r="463">
          <cell r="A463" t="str">
            <v>0341001048</v>
          </cell>
          <cell r="C463">
            <v>1</v>
          </cell>
          <cell r="D463">
            <v>2</v>
          </cell>
          <cell r="J463">
            <v>1</v>
          </cell>
          <cell r="K463">
            <v>4</v>
          </cell>
        </row>
        <row r="464">
          <cell r="A464" t="str">
            <v>0341001049</v>
          </cell>
          <cell r="B464">
            <v>6</v>
          </cell>
          <cell r="C464">
            <v>56</v>
          </cell>
          <cell r="D464">
            <v>9</v>
          </cell>
          <cell r="E464">
            <v>3</v>
          </cell>
          <cell r="F464">
            <v>19</v>
          </cell>
          <cell r="G464">
            <v>4</v>
          </cell>
          <cell r="H464">
            <v>1</v>
          </cell>
          <cell r="J464">
            <v>26</v>
          </cell>
          <cell r="K464">
            <v>124</v>
          </cell>
        </row>
        <row r="465">
          <cell r="A465" t="str">
            <v>0341001050</v>
          </cell>
          <cell r="B465">
            <v>2</v>
          </cell>
          <cell r="D465">
            <v>1</v>
          </cell>
          <cell r="E465">
            <v>1</v>
          </cell>
          <cell r="F465">
            <v>2</v>
          </cell>
          <cell r="J465">
            <v>2</v>
          </cell>
          <cell r="K465">
            <v>8</v>
          </cell>
        </row>
        <row r="466">
          <cell r="A466" t="str">
            <v>0341001051</v>
          </cell>
          <cell r="B466">
            <v>2</v>
          </cell>
          <cell r="D466">
            <v>2</v>
          </cell>
          <cell r="E466">
            <v>1</v>
          </cell>
          <cell r="F466">
            <v>1</v>
          </cell>
          <cell r="G466">
            <v>1</v>
          </cell>
          <cell r="J466">
            <v>4</v>
          </cell>
          <cell r="K466">
            <v>11</v>
          </cell>
        </row>
        <row r="467">
          <cell r="A467" t="str">
            <v>0341001052</v>
          </cell>
          <cell r="D467">
            <v>2</v>
          </cell>
          <cell r="J467">
            <v>6</v>
          </cell>
          <cell r="K467">
            <v>8</v>
          </cell>
        </row>
        <row r="468">
          <cell r="A468" t="str">
            <v>0341001053</v>
          </cell>
          <cell r="J468">
            <v>4</v>
          </cell>
          <cell r="K468">
            <v>4</v>
          </cell>
        </row>
        <row r="469">
          <cell r="A469" t="str">
            <v>0341001054</v>
          </cell>
          <cell r="D469">
            <v>1</v>
          </cell>
          <cell r="J469">
            <v>2</v>
          </cell>
          <cell r="K469">
            <v>3</v>
          </cell>
        </row>
        <row r="470">
          <cell r="A470" t="str">
            <v>0341001055</v>
          </cell>
          <cell r="B470">
            <v>2</v>
          </cell>
          <cell r="C470">
            <v>21</v>
          </cell>
          <cell r="D470">
            <v>4</v>
          </cell>
          <cell r="E470">
            <v>2</v>
          </cell>
          <cell r="F470">
            <v>4</v>
          </cell>
          <cell r="G470">
            <v>3</v>
          </cell>
          <cell r="J470">
            <v>14</v>
          </cell>
          <cell r="K470">
            <v>50</v>
          </cell>
        </row>
        <row r="471">
          <cell r="A471" t="str">
            <v>0341001057</v>
          </cell>
          <cell r="B471">
            <v>1</v>
          </cell>
          <cell r="C471">
            <v>14</v>
          </cell>
          <cell r="D471">
            <v>3</v>
          </cell>
          <cell r="E471">
            <v>2</v>
          </cell>
          <cell r="F471">
            <v>11</v>
          </cell>
          <cell r="G471">
            <v>2</v>
          </cell>
          <cell r="I471">
            <v>1</v>
          </cell>
          <cell r="J471">
            <v>8</v>
          </cell>
          <cell r="K471">
            <v>42</v>
          </cell>
        </row>
        <row r="472">
          <cell r="A472" t="str">
            <v>0341001058</v>
          </cell>
          <cell r="B472">
            <v>2</v>
          </cell>
          <cell r="C472">
            <v>8</v>
          </cell>
          <cell r="D472">
            <v>10</v>
          </cell>
          <cell r="E472">
            <v>4</v>
          </cell>
          <cell r="F472">
            <v>4</v>
          </cell>
          <cell r="G472">
            <v>3</v>
          </cell>
          <cell r="H472">
            <v>1</v>
          </cell>
          <cell r="J472">
            <v>20</v>
          </cell>
          <cell r="K472">
            <v>52</v>
          </cell>
        </row>
        <row r="473">
          <cell r="A473" t="str">
            <v>0341001064</v>
          </cell>
          <cell r="C473">
            <v>4</v>
          </cell>
          <cell r="D473">
            <v>1</v>
          </cell>
          <cell r="F473">
            <v>3</v>
          </cell>
          <cell r="J473">
            <v>3</v>
          </cell>
          <cell r="K473">
            <v>11</v>
          </cell>
        </row>
        <row r="474">
          <cell r="A474" t="str">
            <v>0341001065</v>
          </cell>
          <cell r="B474">
            <v>1</v>
          </cell>
          <cell r="C474">
            <v>1</v>
          </cell>
          <cell r="G474">
            <v>1</v>
          </cell>
          <cell r="J474">
            <v>0</v>
          </cell>
          <cell r="K474">
            <v>3</v>
          </cell>
        </row>
        <row r="475">
          <cell r="A475" t="str">
            <v>0341001067</v>
          </cell>
          <cell r="B475">
            <v>1</v>
          </cell>
          <cell r="C475">
            <v>7</v>
          </cell>
          <cell r="D475">
            <v>5</v>
          </cell>
          <cell r="E475">
            <v>4</v>
          </cell>
          <cell r="F475">
            <v>23</v>
          </cell>
          <cell r="G475">
            <v>6</v>
          </cell>
          <cell r="H475">
            <v>2</v>
          </cell>
          <cell r="I475">
            <v>1</v>
          </cell>
          <cell r="J475">
            <v>19</v>
          </cell>
          <cell r="K475">
            <v>68</v>
          </cell>
        </row>
        <row r="476">
          <cell r="A476" t="str">
            <v>0341001069</v>
          </cell>
          <cell r="B476">
            <v>1</v>
          </cell>
          <cell r="C476">
            <v>1</v>
          </cell>
          <cell r="J476">
            <v>1</v>
          </cell>
          <cell r="K476">
            <v>3</v>
          </cell>
        </row>
        <row r="477">
          <cell r="A477" t="str">
            <v>0341001072</v>
          </cell>
          <cell r="F477">
            <v>1</v>
          </cell>
          <cell r="G477">
            <v>1</v>
          </cell>
          <cell r="J477">
            <v>0</v>
          </cell>
          <cell r="K477">
            <v>2</v>
          </cell>
        </row>
        <row r="478">
          <cell r="A478" t="str">
            <v>0341001073</v>
          </cell>
          <cell r="F478">
            <v>1</v>
          </cell>
          <cell r="J478">
            <v>0</v>
          </cell>
          <cell r="K478">
            <v>1</v>
          </cell>
        </row>
        <row r="479">
          <cell r="A479" t="str">
            <v>0341001075</v>
          </cell>
          <cell r="C479">
            <v>2</v>
          </cell>
          <cell r="J479">
            <v>0</v>
          </cell>
          <cell r="K479">
            <v>2</v>
          </cell>
        </row>
        <row r="480">
          <cell r="A480" t="str">
            <v>0341001076</v>
          </cell>
          <cell r="B480">
            <v>1</v>
          </cell>
          <cell r="C480">
            <v>3</v>
          </cell>
          <cell r="D480">
            <v>3</v>
          </cell>
          <cell r="F480">
            <v>2</v>
          </cell>
          <cell r="G480">
            <v>4</v>
          </cell>
          <cell r="J480">
            <v>7</v>
          </cell>
          <cell r="K480">
            <v>20</v>
          </cell>
        </row>
        <row r="481">
          <cell r="A481" t="str">
            <v>0341001078</v>
          </cell>
          <cell r="C481">
            <v>4</v>
          </cell>
          <cell r="D481">
            <v>11</v>
          </cell>
          <cell r="E481">
            <v>4</v>
          </cell>
          <cell r="F481">
            <v>3</v>
          </cell>
          <cell r="G481">
            <v>5</v>
          </cell>
          <cell r="J481">
            <v>31</v>
          </cell>
          <cell r="K481">
            <v>58</v>
          </cell>
        </row>
        <row r="482">
          <cell r="A482" t="str">
            <v>0341001079</v>
          </cell>
          <cell r="B482">
            <v>1</v>
          </cell>
          <cell r="C482">
            <v>2</v>
          </cell>
          <cell r="D482">
            <v>3</v>
          </cell>
          <cell r="E482">
            <v>1</v>
          </cell>
          <cell r="F482">
            <v>4</v>
          </cell>
          <cell r="G482">
            <v>3</v>
          </cell>
          <cell r="H482">
            <v>3</v>
          </cell>
          <cell r="I482">
            <v>1</v>
          </cell>
          <cell r="J482">
            <v>12</v>
          </cell>
          <cell r="K482">
            <v>30</v>
          </cell>
        </row>
        <row r="483">
          <cell r="A483" t="str">
            <v>0341001084</v>
          </cell>
          <cell r="B483">
            <v>2</v>
          </cell>
          <cell r="C483">
            <v>6</v>
          </cell>
          <cell r="D483">
            <v>10</v>
          </cell>
          <cell r="E483">
            <v>5</v>
          </cell>
          <cell r="F483">
            <v>2</v>
          </cell>
          <cell r="G483">
            <v>7</v>
          </cell>
          <cell r="H483">
            <v>1</v>
          </cell>
          <cell r="J483">
            <v>11</v>
          </cell>
          <cell r="K483">
            <v>44</v>
          </cell>
        </row>
        <row r="484">
          <cell r="A484" t="str">
            <v>0341001087</v>
          </cell>
          <cell r="C484">
            <v>1</v>
          </cell>
          <cell r="F484">
            <v>3</v>
          </cell>
          <cell r="G484">
            <v>1</v>
          </cell>
          <cell r="J484">
            <v>4</v>
          </cell>
          <cell r="K484">
            <v>9</v>
          </cell>
        </row>
        <row r="485">
          <cell r="A485" t="str">
            <v>0341001088</v>
          </cell>
          <cell r="B485">
            <v>1</v>
          </cell>
          <cell r="C485">
            <v>4</v>
          </cell>
          <cell r="D485">
            <v>11</v>
          </cell>
          <cell r="E485">
            <v>5</v>
          </cell>
          <cell r="F485">
            <v>5</v>
          </cell>
          <cell r="G485">
            <v>1</v>
          </cell>
          <cell r="I485">
            <v>1</v>
          </cell>
          <cell r="J485">
            <v>13</v>
          </cell>
          <cell r="K485">
            <v>41</v>
          </cell>
        </row>
        <row r="486">
          <cell r="A486" t="str">
            <v>0341001089</v>
          </cell>
          <cell r="C486">
            <v>2</v>
          </cell>
          <cell r="D486">
            <v>5</v>
          </cell>
          <cell r="E486">
            <v>1</v>
          </cell>
          <cell r="F486">
            <v>3</v>
          </cell>
          <cell r="G486">
            <v>6</v>
          </cell>
          <cell r="H486">
            <v>1</v>
          </cell>
          <cell r="I486">
            <v>1</v>
          </cell>
          <cell r="J486">
            <v>13</v>
          </cell>
          <cell r="K486">
            <v>32</v>
          </cell>
        </row>
        <row r="487">
          <cell r="A487" t="str">
            <v>0341001090</v>
          </cell>
          <cell r="D487">
            <v>2</v>
          </cell>
          <cell r="E487">
            <v>1</v>
          </cell>
          <cell r="F487">
            <v>1</v>
          </cell>
          <cell r="G487">
            <v>2</v>
          </cell>
          <cell r="J487">
            <v>0</v>
          </cell>
          <cell r="K487">
            <v>6</v>
          </cell>
        </row>
        <row r="488">
          <cell r="A488" t="str">
            <v>0341001092</v>
          </cell>
          <cell r="B488">
            <v>2</v>
          </cell>
          <cell r="C488">
            <v>9</v>
          </cell>
          <cell r="D488">
            <v>30</v>
          </cell>
          <cell r="E488">
            <v>12</v>
          </cell>
          <cell r="F488">
            <v>7</v>
          </cell>
          <cell r="G488">
            <v>10</v>
          </cell>
          <cell r="H488">
            <v>1</v>
          </cell>
          <cell r="I488">
            <v>1</v>
          </cell>
          <cell r="J488">
            <v>20</v>
          </cell>
          <cell r="K488">
            <v>92</v>
          </cell>
        </row>
        <row r="489">
          <cell r="A489" t="str">
            <v>0341001095</v>
          </cell>
          <cell r="B489">
            <v>1</v>
          </cell>
          <cell r="D489">
            <v>4</v>
          </cell>
          <cell r="F489">
            <v>3</v>
          </cell>
          <cell r="J489">
            <v>1</v>
          </cell>
          <cell r="K489">
            <v>9</v>
          </cell>
        </row>
        <row r="490">
          <cell r="A490" t="str">
            <v>0341001098</v>
          </cell>
          <cell r="B490">
            <v>2</v>
          </cell>
          <cell r="C490">
            <v>3</v>
          </cell>
          <cell r="D490">
            <v>3</v>
          </cell>
          <cell r="F490">
            <v>1</v>
          </cell>
          <cell r="J490">
            <v>4</v>
          </cell>
          <cell r="K490">
            <v>13</v>
          </cell>
        </row>
        <row r="491">
          <cell r="A491" t="str">
            <v>0341001099</v>
          </cell>
          <cell r="B491">
            <v>4</v>
          </cell>
          <cell r="C491">
            <v>2</v>
          </cell>
          <cell r="D491">
            <v>3</v>
          </cell>
          <cell r="F491">
            <v>1</v>
          </cell>
          <cell r="G491">
            <v>1</v>
          </cell>
          <cell r="H491">
            <v>1</v>
          </cell>
          <cell r="J491">
            <v>7</v>
          </cell>
          <cell r="K491">
            <v>19</v>
          </cell>
        </row>
        <row r="492">
          <cell r="A492" t="str">
            <v>0341001101</v>
          </cell>
          <cell r="C492">
            <v>1</v>
          </cell>
          <cell r="D492">
            <v>1</v>
          </cell>
          <cell r="F492">
            <v>2</v>
          </cell>
          <cell r="G492">
            <v>1</v>
          </cell>
          <cell r="J492">
            <v>7</v>
          </cell>
          <cell r="K492">
            <v>12</v>
          </cell>
        </row>
        <row r="493">
          <cell r="A493" t="str">
            <v>0341001103</v>
          </cell>
          <cell r="C493">
            <v>1</v>
          </cell>
          <cell r="D493">
            <v>2</v>
          </cell>
          <cell r="E493">
            <v>1</v>
          </cell>
          <cell r="J493">
            <v>5</v>
          </cell>
          <cell r="K493">
            <v>9</v>
          </cell>
        </row>
        <row r="494">
          <cell r="A494" t="str">
            <v>0341001105</v>
          </cell>
          <cell r="B494">
            <v>3</v>
          </cell>
          <cell r="C494">
            <v>3</v>
          </cell>
          <cell r="D494">
            <v>2</v>
          </cell>
          <cell r="E494">
            <v>3</v>
          </cell>
          <cell r="F494">
            <v>10</v>
          </cell>
          <cell r="G494">
            <v>2</v>
          </cell>
          <cell r="J494">
            <v>15</v>
          </cell>
          <cell r="K494">
            <v>38</v>
          </cell>
        </row>
        <row r="495">
          <cell r="A495" t="str">
            <v>0341001106</v>
          </cell>
          <cell r="C495">
            <v>1</v>
          </cell>
          <cell r="D495">
            <v>1</v>
          </cell>
          <cell r="J495">
            <v>3</v>
          </cell>
          <cell r="K495">
            <v>5</v>
          </cell>
        </row>
        <row r="496">
          <cell r="A496" t="str">
            <v>0341001107</v>
          </cell>
          <cell r="B496">
            <v>1</v>
          </cell>
          <cell r="C496">
            <v>2</v>
          </cell>
          <cell r="D496">
            <v>1</v>
          </cell>
          <cell r="E496">
            <v>2</v>
          </cell>
          <cell r="J496">
            <v>2</v>
          </cell>
          <cell r="K496">
            <v>8</v>
          </cell>
        </row>
        <row r="497">
          <cell r="A497" t="str">
            <v>0341001108</v>
          </cell>
          <cell r="C497">
            <v>1</v>
          </cell>
          <cell r="E497">
            <v>1</v>
          </cell>
          <cell r="F497">
            <v>1</v>
          </cell>
          <cell r="J497">
            <v>5</v>
          </cell>
          <cell r="K497">
            <v>8</v>
          </cell>
        </row>
        <row r="498">
          <cell r="A498" t="str">
            <v>0341001110</v>
          </cell>
          <cell r="C498">
            <v>1</v>
          </cell>
          <cell r="D498">
            <v>2</v>
          </cell>
          <cell r="F498">
            <v>2</v>
          </cell>
          <cell r="J498">
            <v>5</v>
          </cell>
          <cell r="K498">
            <v>10</v>
          </cell>
        </row>
        <row r="499">
          <cell r="A499" t="str">
            <v>0341001112</v>
          </cell>
          <cell r="B499">
            <v>1</v>
          </cell>
          <cell r="C499">
            <v>15</v>
          </cell>
          <cell r="D499">
            <v>20</v>
          </cell>
          <cell r="E499">
            <v>3</v>
          </cell>
          <cell r="F499">
            <v>11</v>
          </cell>
          <cell r="G499">
            <v>7</v>
          </cell>
          <cell r="H499">
            <v>1</v>
          </cell>
          <cell r="J499">
            <v>41</v>
          </cell>
          <cell r="K499">
            <v>99</v>
          </cell>
        </row>
        <row r="500">
          <cell r="A500" t="str">
            <v>0341001113</v>
          </cell>
          <cell r="F500">
            <v>1</v>
          </cell>
          <cell r="J500">
            <v>2</v>
          </cell>
          <cell r="K500">
            <v>3</v>
          </cell>
        </row>
        <row r="501">
          <cell r="A501" t="str">
            <v>0341001114</v>
          </cell>
          <cell r="B501">
            <v>7</v>
          </cell>
          <cell r="C501">
            <v>6</v>
          </cell>
          <cell r="D501">
            <v>5</v>
          </cell>
          <cell r="E501">
            <v>5</v>
          </cell>
          <cell r="F501">
            <v>3</v>
          </cell>
          <cell r="G501">
            <v>3</v>
          </cell>
          <cell r="J501">
            <v>30</v>
          </cell>
          <cell r="K501">
            <v>59</v>
          </cell>
        </row>
        <row r="502">
          <cell r="A502" t="str">
            <v>0341001116</v>
          </cell>
          <cell r="B502">
            <v>2</v>
          </cell>
          <cell r="C502">
            <v>11</v>
          </cell>
          <cell r="D502">
            <v>6</v>
          </cell>
          <cell r="E502">
            <v>3</v>
          </cell>
          <cell r="F502">
            <v>6</v>
          </cell>
          <cell r="G502">
            <v>5</v>
          </cell>
          <cell r="J502">
            <v>15</v>
          </cell>
          <cell r="K502">
            <v>48</v>
          </cell>
        </row>
        <row r="503">
          <cell r="A503" t="str">
            <v>0341001118</v>
          </cell>
          <cell r="B503">
            <v>3</v>
          </cell>
          <cell r="C503">
            <v>3</v>
          </cell>
          <cell r="D503">
            <v>5</v>
          </cell>
          <cell r="E503">
            <v>4</v>
          </cell>
          <cell r="F503">
            <v>10</v>
          </cell>
          <cell r="J503">
            <v>27</v>
          </cell>
          <cell r="K503">
            <v>52</v>
          </cell>
        </row>
        <row r="504">
          <cell r="A504" t="str">
            <v>0341001126</v>
          </cell>
          <cell r="D504">
            <v>1</v>
          </cell>
          <cell r="J504">
            <v>1</v>
          </cell>
          <cell r="K504">
            <v>2</v>
          </cell>
        </row>
        <row r="505">
          <cell r="A505" t="str">
            <v>0341001131</v>
          </cell>
          <cell r="J505">
            <v>2</v>
          </cell>
          <cell r="K505">
            <v>2</v>
          </cell>
        </row>
        <row r="506">
          <cell r="A506" t="str">
            <v>0341001136</v>
          </cell>
          <cell r="B506">
            <v>2</v>
          </cell>
          <cell r="C506">
            <v>1</v>
          </cell>
          <cell r="D506">
            <v>2</v>
          </cell>
          <cell r="E506">
            <v>5</v>
          </cell>
          <cell r="F506">
            <v>4</v>
          </cell>
          <cell r="G506">
            <v>3</v>
          </cell>
          <cell r="J506">
            <v>14</v>
          </cell>
          <cell r="K506">
            <v>31</v>
          </cell>
        </row>
        <row r="507">
          <cell r="A507" t="str">
            <v>0341001139</v>
          </cell>
          <cell r="C507">
            <v>1</v>
          </cell>
          <cell r="I507">
            <v>0</v>
          </cell>
          <cell r="J507">
            <v>0</v>
          </cell>
          <cell r="K507">
            <v>1</v>
          </cell>
        </row>
        <row r="508">
          <cell r="A508" t="str">
            <v>0341001143</v>
          </cell>
          <cell r="B508">
            <v>3</v>
          </cell>
          <cell r="C508">
            <v>6</v>
          </cell>
          <cell r="D508">
            <v>8</v>
          </cell>
          <cell r="E508">
            <v>4</v>
          </cell>
          <cell r="F508">
            <v>8</v>
          </cell>
          <cell r="G508">
            <v>2</v>
          </cell>
          <cell r="J508">
            <v>25</v>
          </cell>
          <cell r="K508">
            <v>56</v>
          </cell>
        </row>
        <row r="509">
          <cell r="A509" t="str">
            <v>0341001151</v>
          </cell>
          <cell r="B509">
            <v>1</v>
          </cell>
          <cell r="C509">
            <v>1</v>
          </cell>
          <cell r="D509">
            <v>1</v>
          </cell>
          <cell r="J509">
            <v>2</v>
          </cell>
          <cell r="K509">
            <v>5</v>
          </cell>
        </row>
        <row r="510">
          <cell r="A510" t="str">
            <v>0341001156</v>
          </cell>
          <cell r="C510">
            <v>2</v>
          </cell>
          <cell r="J510">
            <v>2</v>
          </cell>
          <cell r="K510">
            <v>4</v>
          </cell>
        </row>
        <row r="511">
          <cell r="A511" t="str">
            <v>0341001159</v>
          </cell>
          <cell r="J511">
            <v>1</v>
          </cell>
          <cell r="K511">
            <v>1</v>
          </cell>
        </row>
        <row r="512">
          <cell r="A512" t="str">
            <v>0341001160</v>
          </cell>
          <cell r="C512">
            <v>3</v>
          </cell>
          <cell r="D512">
            <v>5</v>
          </cell>
          <cell r="E512">
            <v>1</v>
          </cell>
          <cell r="G512">
            <v>2</v>
          </cell>
          <cell r="H512">
            <v>2</v>
          </cell>
          <cell r="J512">
            <v>7</v>
          </cell>
          <cell r="K512">
            <v>20</v>
          </cell>
        </row>
        <row r="513">
          <cell r="A513" t="str">
            <v>0341001164</v>
          </cell>
          <cell r="J513">
            <v>1</v>
          </cell>
          <cell r="K513">
            <v>1</v>
          </cell>
        </row>
        <row r="514">
          <cell r="A514" t="str">
            <v>0341001165</v>
          </cell>
          <cell r="J514">
            <v>2</v>
          </cell>
          <cell r="K514">
            <v>2</v>
          </cell>
        </row>
        <row r="515">
          <cell r="A515" t="str">
            <v>0341001166</v>
          </cell>
          <cell r="B515">
            <v>8</v>
          </cell>
          <cell r="C515">
            <v>6</v>
          </cell>
          <cell r="D515">
            <v>8</v>
          </cell>
          <cell r="E515">
            <v>3</v>
          </cell>
          <cell r="F515">
            <v>15</v>
          </cell>
          <cell r="G515">
            <v>7</v>
          </cell>
          <cell r="H515">
            <v>2</v>
          </cell>
          <cell r="J515">
            <v>32</v>
          </cell>
          <cell r="K515">
            <v>81</v>
          </cell>
        </row>
        <row r="516">
          <cell r="A516" t="str">
            <v>0341001167</v>
          </cell>
          <cell r="B516">
            <v>2</v>
          </cell>
          <cell r="C516">
            <v>1</v>
          </cell>
          <cell r="D516">
            <v>1</v>
          </cell>
          <cell r="F516">
            <v>3</v>
          </cell>
          <cell r="G516">
            <v>1</v>
          </cell>
          <cell r="J516">
            <v>3</v>
          </cell>
          <cell r="K516">
            <v>11</v>
          </cell>
        </row>
        <row r="517">
          <cell r="A517" t="str">
            <v>0341001169</v>
          </cell>
          <cell r="C517">
            <v>1</v>
          </cell>
          <cell r="D517">
            <v>1</v>
          </cell>
          <cell r="F517">
            <v>1</v>
          </cell>
          <cell r="J517">
            <v>5</v>
          </cell>
          <cell r="K517">
            <v>8</v>
          </cell>
        </row>
        <row r="518">
          <cell r="A518" t="str">
            <v>0341001170</v>
          </cell>
          <cell r="J518">
            <v>2</v>
          </cell>
          <cell r="K518">
            <v>2</v>
          </cell>
        </row>
        <row r="519">
          <cell r="A519" t="str">
            <v>0341001172</v>
          </cell>
          <cell r="D519">
            <v>1</v>
          </cell>
          <cell r="J519">
            <v>6</v>
          </cell>
          <cell r="K519">
            <v>7</v>
          </cell>
        </row>
        <row r="520">
          <cell r="A520" t="str">
            <v>0341001174</v>
          </cell>
          <cell r="B520">
            <v>2</v>
          </cell>
          <cell r="C520">
            <v>3</v>
          </cell>
          <cell r="D520">
            <v>5</v>
          </cell>
          <cell r="E520">
            <v>1</v>
          </cell>
          <cell r="F520">
            <v>3</v>
          </cell>
          <cell r="J520">
            <v>4</v>
          </cell>
          <cell r="K520">
            <v>18</v>
          </cell>
        </row>
        <row r="521">
          <cell r="A521" t="str">
            <v>0341001175</v>
          </cell>
          <cell r="C521">
            <v>1</v>
          </cell>
          <cell r="E521">
            <v>1</v>
          </cell>
          <cell r="J521">
            <v>1</v>
          </cell>
          <cell r="K521">
            <v>3</v>
          </cell>
        </row>
        <row r="522">
          <cell r="A522" t="str">
            <v>0341001178</v>
          </cell>
          <cell r="C522">
            <v>2</v>
          </cell>
          <cell r="D522">
            <v>1</v>
          </cell>
          <cell r="J522">
            <v>3</v>
          </cell>
          <cell r="K522">
            <v>6</v>
          </cell>
        </row>
        <row r="523">
          <cell r="A523" t="str">
            <v>0341001181</v>
          </cell>
          <cell r="B523">
            <v>2</v>
          </cell>
          <cell r="C523">
            <v>5</v>
          </cell>
          <cell r="D523">
            <v>2</v>
          </cell>
          <cell r="F523">
            <v>4</v>
          </cell>
          <cell r="J523">
            <v>5</v>
          </cell>
          <cell r="K523">
            <v>18</v>
          </cell>
        </row>
        <row r="524">
          <cell r="A524" t="str">
            <v>0341001182</v>
          </cell>
          <cell r="B524">
            <v>8</v>
          </cell>
          <cell r="C524">
            <v>2</v>
          </cell>
          <cell r="D524">
            <v>5</v>
          </cell>
          <cell r="E524">
            <v>4</v>
          </cell>
          <cell r="F524">
            <v>11</v>
          </cell>
          <cell r="G524">
            <v>1</v>
          </cell>
          <cell r="J524">
            <v>22</v>
          </cell>
          <cell r="K524">
            <v>53</v>
          </cell>
        </row>
        <row r="525">
          <cell r="A525" t="str">
            <v>0341001183</v>
          </cell>
          <cell r="B525">
            <v>5</v>
          </cell>
          <cell r="C525">
            <v>12</v>
          </cell>
          <cell r="D525">
            <v>4</v>
          </cell>
          <cell r="F525">
            <v>3</v>
          </cell>
          <cell r="G525">
            <v>1</v>
          </cell>
          <cell r="J525">
            <v>15</v>
          </cell>
          <cell r="K525">
            <v>40</v>
          </cell>
        </row>
        <row r="526">
          <cell r="A526" t="str">
            <v>0341001184</v>
          </cell>
          <cell r="B526">
            <v>6</v>
          </cell>
          <cell r="C526">
            <v>3</v>
          </cell>
          <cell r="D526">
            <v>3</v>
          </cell>
          <cell r="F526">
            <v>4</v>
          </cell>
          <cell r="G526">
            <v>2</v>
          </cell>
          <cell r="J526">
            <v>34</v>
          </cell>
          <cell r="K526">
            <v>52</v>
          </cell>
        </row>
        <row r="527">
          <cell r="A527" t="str">
            <v>0341001185</v>
          </cell>
          <cell r="C527">
            <v>1</v>
          </cell>
          <cell r="F527">
            <v>1</v>
          </cell>
          <cell r="J527">
            <v>2</v>
          </cell>
          <cell r="K527">
            <v>4</v>
          </cell>
        </row>
        <row r="528">
          <cell r="A528" t="str">
            <v>0341001187</v>
          </cell>
          <cell r="B528">
            <v>5</v>
          </cell>
          <cell r="C528">
            <v>11</v>
          </cell>
          <cell r="D528">
            <v>9</v>
          </cell>
          <cell r="E528">
            <v>26</v>
          </cell>
          <cell r="F528">
            <v>28</v>
          </cell>
          <cell r="G528">
            <v>9</v>
          </cell>
          <cell r="H528">
            <v>4</v>
          </cell>
          <cell r="J528">
            <v>30</v>
          </cell>
          <cell r="K528">
            <v>122</v>
          </cell>
        </row>
        <row r="529">
          <cell r="A529" t="str">
            <v>0341001188</v>
          </cell>
          <cell r="C529">
            <v>1</v>
          </cell>
          <cell r="D529">
            <v>1</v>
          </cell>
          <cell r="F529">
            <v>1</v>
          </cell>
          <cell r="J529">
            <v>2</v>
          </cell>
          <cell r="K529">
            <v>5</v>
          </cell>
        </row>
        <row r="530">
          <cell r="A530" t="str">
            <v>0341001189</v>
          </cell>
          <cell r="B530">
            <v>1</v>
          </cell>
          <cell r="D530">
            <v>2</v>
          </cell>
          <cell r="J530">
            <v>2</v>
          </cell>
          <cell r="K530">
            <v>5</v>
          </cell>
        </row>
        <row r="531">
          <cell r="A531" t="str">
            <v>0341001190</v>
          </cell>
          <cell r="D531">
            <v>1</v>
          </cell>
          <cell r="F531">
            <v>1</v>
          </cell>
          <cell r="J531">
            <v>5</v>
          </cell>
          <cell r="K531">
            <v>7</v>
          </cell>
        </row>
        <row r="532">
          <cell r="A532" t="str">
            <v>0341001191</v>
          </cell>
          <cell r="B532">
            <v>1</v>
          </cell>
          <cell r="J532">
            <v>2</v>
          </cell>
          <cell r="K532">
            <v>3</v>
          </cell>
        </row>
        <row r="533">
          <cell r="A533" t="str">
            <v>0341001193</v>
          </cell>
          <cell r="J533">
            <v>1</v>
          </cell>
          <cell r="K533">
            <v>1</v>
          </cell>
        </row>
        <row r="534">
          <cell r="A534" t="str">
            <v>0341001194</v>
          </cell>
          <cell r="B534">
            <v>1</v>
          </cell>
          <cell r="H534">
            <v>1</v>
          </cell>
          <cell r="J534">
            <v>2</v>
          </cell>
          <cell r="K534">
            <v>4</v>
          </cell>
        </row>
        <row r="535">
          <cell r="A535" t="str">
            <v>0341001195</v>
          </cell>
          <cell r="B535">
            <v>2</v>
          </cell>
          <cell r="C535">
            <v>8</v>
          </cell>
          <cell r="D535">
            <v>10</v>
          </cell>
          <cell r="E535">
            <v>4</v>
          </cell>
          <cell r="F535">
            <v>18</v>
          </cell>
          <cell r="G535">
            <v>6</v>
          </cell>
          <cell r="J535">
            <v>43</v>
          </cell>
          <cell r="K535">
            <v>91</v>
          </cell>
        </row>
        <row r="536">
          <cell r="A536" t="str">
            <v>0341001196</v>
          </cell>
          <cell r="C536">
            <v>1</v>
          </cell>
          <cell r="D536">
            <v>2</v>
          </cell>
          <cell r="E536">
            <v>1</v>
          </cell>
          <cell r="F536">
            <v>1</v>
          </cell>
          <cell r="G536">
            <v>1</v>
          </cell>
          <cell r="J536">
            <v>3</v>
          </cell>
          <cell r="K536">
            <v>9</v>
          </cell>
        </row>
        <row r="537">
          <cell r="A537" t="str">
            <v>0341001197</v>
          </cell>
          <cell r="B537">
            <v>2</v>
          </cell>
          <cell r="C537">
            <v>3</v>
          </cell>
          <cell r="D537">
            <v>2</v>
          </cell>
          <cell r="E537">
            <v>5</v>
          </cell>
          <cell r="F537">
            <v>6</v>
          </cell>
          <cell r="I537">
            <v>1</v>
          </cell>
          <cell r="J537">
            <v>8</v>
          </cell>
          <cell r="K537">
            <v>27</v>
          </cell>
        </row>
        <row r="538">
          <cell r="A538" t="str">
            <v>0341001198</v>
          </cell>
          <cell r="B538">
            <v>1</v>
          </cell>
          <cell r="G538">
            <v>1</v>
          </cell>
          <cell r="J538">
            <v>2</v>
          </cell>
          <cell r="K538">
            <v>4</v>
          </cell>
        </row>
        <row r="539">
          <cell r="A539" t="str">
            <v>0341001199</v>
          </cell>
          <cell r="B539">
            <v>2</v>
          </cell>
          <cell r="C539">
            <v>1</v>
          </cell>
          <cell r="D539">
            <v>3</v>
          </cell>
          <cell r="F539">
            <v>1</v>
          </cell>
          <cell r="J539">
            <v>12</v>
          </cell>
          <cell r="K539">
            <v>19</v>
          </cell>
        </row>
        <row r="540">
          <cell r="A540" t="str">
            <v>0341001200</v>
          </cell>
          <cell r="C540">
            <v>2</v>
          </cell>
          <cell r="D540">
            <v>2</v>
          </cell>
          <cell r="F540">
            <v>1</v>
          </cell>
          <cell r="J540">
            <v>3</v>
          </cell>
          <cell r="K540">
            <v>8</v>
          </cell>
        </row>
        <row r="541">
          <cell r="A541" t="str">
            <v>0341001201</v>
          </cell>
          <cell r="B541">
            <v>5</v>
          </cell>
          <cell r="C541">
            <v>9</v>
          </cell>
          <cell r="D541">
            <v>9</v>
          </cell>
          <cell r="E541">
            <v>5</v>
          </cell>
          <cell r="F541">
            <v>12</v>
          </cell>
          <cell r="G541">
            <v>1</v>
          </cell>
          <cell r="J541">
            <v>44</v>
          </cell>
          <cell r="K541">
            <v>85</v>
          </cell>
        </row>
        <row r="542">
          <cell r="A542" t="str">
            <v>0341001202</v>
          </cell>
          <cell r="E542">
            <v>1</v>
          </cell>
          <cell r="J542">
            <v>3</v>
          </cell>
          <cell r="K542">
            <v>4</v>
          </cell>
        </row>
        <row r="543">
          <cell r="A543" t="str">
            <v>0341001203</v>
          </cell>
          <cell r="C543">
            <v>2</v>
          </cell>
          <cell r="J543">
            <v>5</v>
          </cell>
          <cell r="K543">
            <v>7</v>
          </cell>
        </row>
        <row r="544">
          <cell r="A544" t="str">
            <v>0341001204</v>
          </cell>
          <cell r="B544">
            <v>1</v>
          </cell>
          <cell r="C544">
            <v>3</v>
          </cell>
          <cell r="G544">
            <v>1</v>
          </cell>
          <cell r="J544">
            <v>3</v>
          </cell>
          <cell r="K544">
            <v>8</v>
          </cell>
        </row>
        <row r="545">
          <cell r="A545" t="str">
            <v>0341001205</v>
          </cell>
          <cell r="C545">
            <v>2</v>
          </cell>
          <cell r="F545">
            <v>1</v>
          </cell>
          <cell r="J545">
            <v>4</v>
          </cell>
          <cell r="K545">
            <v>7</v>
          </cell>
        </row>
        <row r="546">
          <cell r="A546" t="str">
            <v>0341001206</v>
          </cell>
          <cell r="B546">
            <v>1</v>
          </cell>
          <cell r="C546">
            <v>4</v>
          </cell>
          <cell r="D546">
            <v>2</v>
          </cell>
          <cell r="E546">
            <v>1</v>
          </cell>
          <cell r="F546">
            <v>7</v>
          </cell>
          <cell r="J546">
            <v>2</v>
          </cell>
          <cell r="K546">
            <v>17</v>
          </cell>
        </row>
        <row r="547">
          <cell r="A547" t="str">
            <v>0341001207</v>
          </cell>
          <cell r="B547">
            <v>13</v>
          </cell>
          <cell r="C547">
            <v>9</v>
          </cell>
          <cell r="D547">
            <v>20</v>
          </cell>
          <cell r="E547">
            <v>2</v>
          </cell>
          <cell r="F547">
            <v>16</v>
          </cell>
          <cell r="G547">
            <v>1</v>
          </cell>
          <cell r="H547">
            <v>1</v>
          </cell>
          <cell r="J547">
            <v>37</v>
          </cell>
          <cell r="K547">
            <v>99</v>
          </cell>
        </row>
        <row r="548">
          <cell r="A548" t="str">
            <v>0341001208</v>
          </cell>
          <cell r="B548">
            <v>1</v>
          </cell>
          <cell r="C548">
            <v>1</v>
          </cell>
          <cell r="J548">
            <v>0</v>
          </cell>
          <cell r="K548">
            <v>2</v>
          </cell>
        </row>
        <row r="549">
          <cell r="A549" t="str">
            <v>0341001210</v>
          </cell>
          <cell r="C549">
            <v>1</v>
          </cell>
          <cell r="J549">
            <v>3</v>
          </cell>
          <cell r="K549">
            <v>4</v>
          </cell>
        </row>
        <row r="550">
          <cell r="A550" t="str">
            <v>0341001211</v>
          </cell>
          <cell r="B550">
            <v>2</v>
          </cell>
          <cell r="C550">
            <v>4</v>
          </cell>
          <cell r="D550">
            <v>17</v>
          </cell>
          <cell r="E550">
            <v>9</v>
          </cell>
          <cell r="F550">
            <v>13</v>
          </cell>
          <cell r="G550">
            <v>7</v>
          </cell>
          <cell r="H550">
            <v>2</v>
          </cell>
          <cell r="J550">
            <v>24</v>
          </cell>
          <cell r="K550">
            <v>78</v>
          </cell>
        </row>
        <row r="551">
          <cell r="A551" t="str">
            <v>0341001212</v>
          </cell>
          <cell r="C551">
            <v>3</v>
          </cell>
          <cell r="J551">
            <v>1</v>
          </cell>
          <cell r="K551">
            <v>4</v>
          </cell>
        </row>
        <row r="552">
          <cell r="A552" t="str">
            <v>0341001213</v>
          </cell>
          <cell r="D552">
            <v>1</v>
          </cell>
          <cell r="F552">
            <v>1</v>
          </cell>
          <cell r="J552">
            <v>3</v>
          </cell>
          <cell r="K552">
            <v>5</v>
          </cell>
        </row>
        <row r="553">
          <cell r="A553" t="str">
            <v>0341001214</v>
          </cell>
          <cell r="J553">
            <v>2</v>
          </cell>
          <cell r="K553">
            <v>2</v>
          </cell>
        </row>
        <row r="554">
          <cell r="A554" t="str">
            <v>0341001215</v>
          </cell>
          <cell r="C554">
            <v>1</v>
          </cell>
          <cell r="D554">
            <v>1</v>
          </cell>
          <cell r="F554">
            <v>1</v>
          </cell>
          <cell r="J554">
            <v>4</v>
          </cell>
          <cell r="K554">
            <v>7</v>
          </cell>
        </row>
        <row r="555">
          <cell r="A555" t="str">
            <v>0341001216</v>
          </cell>
          <cell r="B555">
            <v>2</v>
          </cell>
          <cell r="C555">
            <v>1</v>
          </cell>
          <cell r="D555">
            <v>1</v>
          </cell>
          <cell r="E555">
            <v>2</v>
          </cell>
          <cell r="F555">
            <v>7</v>
          </cell>
          <cell r="G555">
            <v>2</v>
          </cell>
          <cell r="I555">
            <v>1</v>
          </cell>
          <cell r="J555">
            <v>12</v>
          </cell>
          <cell r="K555">
            <v>28</v>
          </cell>
        </row>
        <row r="556">
          <cell r="A556" t="str">
            <v>0341001217</v>
          </cell>
          <cell r="B556">
            <v>5</v>
          </cell>
          <cell r="C556">
            <v>13</v>
          </cell>
          <cell r="D556">
            <v>8</v>
          </cell>
          <cell r="E556">
            <v>3</v>
          </cell>
          <cell r="F556">
            <v>11</v>
          </cell>
          <cell r="G556">
            <v>4</v>
          </cell>
          <cell r="J556">
            <v>45</v>
          </cell>
          <cell r="K556">
            <v>89</v>
          </cell>
        </row>
        <row r="557">
          <cell r="A557" t="str">
            <v>0341001218</v>
          </cell>
          <cell r="B557">
            <v>13</v>
          </cell>
          <cell r="C557">
            <v>15</v>
          </cell>
          <cell r="D557">
            <v>37</v>
          </cell>
          <cell r="E557">
            <v>15</v>
          </cell>
          <cell r="F557">
            <v>29</v>
          </cell>
          <cell r="G557">
            <v>12</v>
          </cell>
          <cell r="H557">
            <v>4</v>
          </cell>
          <cell r="I557">
            <v>3</v>
          </cell>
          <cell r="J557">
            <v>87</v>
          </cell>
          <cell r="K557">
            <v>215</v>
          </cell>
        </row>
        <row r="558">
          <cell r="A558" t="str">
            <v>0341001219</v>
          </cell>
          <cell r="B558">
            <v>8</v>
          </cell>
          <cell r="C558">
            <v>15</v>
          </cell>
          <cell r="D558">
            <v>6</v>
          </cell>
          <cell r="E558">
            <v>8</v>
          </cell>
          <cell r="F558">
            <v>26</v>
          </cell>
          <cell r="G558">
            <v>3</v>
          </cell>
          <cell r="H558">
            <v>1</v>
          </cell>
          <cell r="J558">
            <v>46</v>
          </cell>
          <cell r="K558">
            <v>113</v>
          </cell>
        </row>
        <row r="559">
          <cell r="A559" t="str">
            <v>0341001220</v>
          </cell>
          <cell r="B559">
            <v>5</v>
          </cell>
          <cell r="C559">
            <v>6</v>
          </cell>
          <cell r="D559">
            <v>5</v>
          </cell>
          <cell r="E559">
            <v>4</v>
          </cell>
          <cell r="F559">
            <v>44</v>
          </cell>
          <cell r="G559">
            <v>3</v>
          </cell>
          <cell r="H559">
            <v>1</v>
          </cell>
          <cell r="J559">
            <v>25</v>
          </cell>
          <cell r="K559">
            <v>93</v>
          </cell>
        </row>
        <row r="560">
          <cell r="A560" t="str">
            <v>0341001221</v>
          </cell>
          <cell r="C560">
            <v>1</v>
          </cell>
          <cell r="D560">
            <v>2</v>
          </cell>
          <cell r="E560">
            <v>2</v>
          </cell>
          <cell r="F560">
            <v>1</v>
          </cell>
          <cell r="J560">
            <v>4</v>
          </cell>
          <cell r="K560">
            <v>10</v>
          </cell>
        </row>
        <row r="561">
          <cell r="A561" t="str">
            <v>0341001222</v>
          </cell>
          <cell r="B561">
            <v>1</v>
          </cell>
          <cell r="D561">
            <v>1</v>
          </cell>
          <cell r="J561">
            <v>4</v>
          </cell>
          <cell r="K561">
            <v>6</v>
          </cell>
        </row>
        <row r="562">
          <cell r="A562" t="str">
            <v>0341001224</v>
          </cell>
          <cell r="B562">
            <v>8</v>
          </cell>
          <cell r="C562">
            <v>5</v>
          </cell>
          <cell r="D562">
            <v>9</v>
          </cell>
          <cell r="E562">
            <v>4</v>
          </cell>
          <cell r="F562">
            <v>24</v>
          </cell>
          <cell r="G562">
            <v>3</v>
          </cell>
          <cell r="I562">
            <v>1</v>
          </cell>
          <cell r="J562">
            <v>24</v>
          </cell>
          <cell r="K562">
            <v>78</v>
          </cell>
        </row>
        <row r="563">
          <cell r="A563" t="str">
            <v>0341001225</v>
          </cell>
          <cell r="B563">
            <v>1</v>
          </cell>
          <cell r="C563">
            <v>1</v>
          </cell>
          <cell r="D563">
            <v>1</v>
          </cell>
          <cell r="F563">
            <v>3</v>
          </cell>
          <cell r="J563">
            <v>6</v>
          </cell>
          <cell r="K563">
            <v>12</v>
          </cell>
        </row>
        <row r="564">
          <cell r="A564" t="str">
            <v>0341001226</v>
          </cell>
          <cell r="B564">
            <v>1</v>
          </cell>
          <cell r="C564">
            <v>1</v>
          </cell>
          <cell r="E564">
            <v>2</v>
          </cell>
          <cell r="J564">
            <v>4</v>
          </cell>
          <cell r="K564">
            <v>8</v>
          </cell>
        </row>
        <row r="565">
          <cell r="A565" t="str">
            <v>0341001227</v>
          </cell>
          <cell r="B565">
            <v>7</v>
          </cell>
          <cell r="C565">
            <v>6</v>
          </cell>
          <cell r="D565">
            <v>13</v>
          </cell>
          <cell r="E565">
            <v>4</v>
          </cell>
          <cell r="F565">
            <v>10</v>
          </cell>
          <cell r="G565">
            <v>7</v>
          </cell>
          <cell r="J565">
            <v>18</v>
          </cell>
          <cell r="K565">
            <v>65</v>
          </cell>
        </row>
        <row r="566">
          <cell r="A566" t="str">
            <v>0341001228</v>
          </cell>
          <cell r="C566">
            <v>1</v>
          </cell>
          <cell r="D566">
            <v>2</v>
          </cell>
          <cell r="F566">
            <v>1</v>
          </cell>
          <cell r="J566">
            <v>1</v>
          </cell>
          <cell r="K566">
            <v>5</v>
          </cell>
        </row>
        <row r="567">
          <cell r="A567" t="str">
            <v>0341001229</v>
          </cell>
          <cell r="C567">
            <v>3</v>
          </cell>
          <cell r="D567">
            <v>1</v>
          </cell>
          <cell r="J567">
            <v>4</v>
          </cell>
          <cell r="K567">
            <v>8</v>
          </cell>
        </row>
        <row r="568">
          <cell r="A568" t="str">
            <v>0341001232</v>
          </cell>
          <cell r="B568">
            <v>1</v>
          </cell>
          <cell r="D568">
            <v>1</v>
          </cell>
          <cell r="F568">
            <v>1</v>
          </cell>
          <cell r="J568">
            <v>3</v>
          </cell>
          <cell r="K568">
            <v>6</v>
          </cell>
        </row>
        <row r="569">
          <cell r="A569" t="str">
            <v>0341001233</v>
          </cell>
          <cell r="B569">
            <v>2</v>
          </cell>
          <cell r="C569">
            <v>1</v>
          </cell>
          <cell r="E569">
            <v>1</v>
          </cell>
          <cell r="F569">
            <v>1</v>
          </cell>
          <cell r="J569">
            <v>1</v>
          </cell>
          <cell r="K569">
            <v>6</v>
          </cell>
        </row>
        <row r="570">
          <cell r="A570" t="str">
            <v>0341001234</v>
          </cell>
          <cell r="B570">
            <v>4</v>
          </cell>
          <cell r="C570">
            <v>3</v>
          </cell>
          <cell r="D570">
            <v>2</v>
          </cell>
          <cell r="E570">
            <v>6</v>
          </cell>
          <cell r="F570">
            <v>14</v>
          </cell>
          <cell r="G570">
            <v>4</v>
          </cell>
          <cell r="H570">
            <v>1</v>
          </cell>
          <cell r="J570">
            <v>78</v>
          </cell>
          <cell r="K570">
            <v>112</v>
          </cell>
        </row>
        <row r="571">
          <cell r="A571" t="str">
            <v>0341001235</v>
          </cell>
          <cell r="B571">
            <v>6</v>
          </cell>
          <cell r="C571">
            <v>20</v>
          </cell>
          <cell r="D571">
            <v>6</v>
          </cell>
          <cell r="E571">
            <v>4</v>
          </cell>
          <cell r="F571">
            <v>16</v>
          </cell>
          <cell r="G571">
            <v>7</v>
          </cell>
          <cell r="J571">
            <v>36</v>
          </cell>
          <cell r="K571">
            <v>95</v>
          </cell>
        </row>
        <row r="572">
          <cell r="A572" t="str">
            <v>0341001236</v>
          </cell>
          <cell r="B572">
            <v>5</v>
          </cell>
          <cell r="C572">
            <v>10</v>
          </cell>
          <cell r="D572">
            <v>4</v>
          </cell>
          <cell r="E572">
            <v>2</v>
          </cell>
          <cell r="F572">
            <v>16</v>
          </cell>
          <cell r="J572">
            <v>37</v>
          </cell>
          <cell r="K572">
            <v>74</v>
          </cell>
        </row>
        <row r="573">
          <cell r="A573" t="str">
            <v>0341001237</v>
          </cell>
          <cell r="C573">
            <v>1</v>
          </cell>
          <cell r="J573">
            <v>1</v>
          </cell>
          <cell r="K573">
            <v>2</v>
          </cell>
        </row>
        <row r="574">
          <cell r="A574" t="str">
            <v>0341001239</v>
          </cell>
          <cell r="C574">
            <v>1</v>
          </cell>
          <cell r="J574">
            <v>1</v>
          </cell>
          <cell r="K574">
            <v>2</v>
          </cell>
        </row>
        <row r="575">
          <cell r="A575" t="str">
            <v>0341001240</v>
          </cell>
          <cell r="B575">
            <v>7</v>
          </cell>
          <cell r="C575">
            <v>7</v>
          </cell>
          <cell r="D575">
            <v>11</v>
          </cell>
          <cell r="E575">
            <v>1</v>
          </cell>
          <cell r="F575">
            <v>16</v>
          </cell>
          <cell r="G575">
            <v>4</v>
          </cell>
          <cell r="J575">
            <v>38</v>
          </cell>
          <cell r="K575">
            <v>84</v>
          </cell>
        </row>
        <row r="576">
          <cell r="A576" t="str">
            <v>0341001241</v>
          </cell>
          <cell r="C576">
            <v>2</v>
          </cell>
          <cell r="D576">
            <v>1</v>
          </cell>
          <cell r="J576">
            <v>2</v>
          </cell>
          <cell r="K576">
            <v>5</v>
          </cell>
        </row>
        <row r="577">
          <cell r="A577" t="str">
            <v>0341001242</v>
          </cell>
          <cell r="C577">
            <v>1</v>
          </cell>
          <cell r="F577">
            <v>1</v>
          </cell>
          <cell r="J577">
            <v>2</v>
          </cell>
          <cell r="K577">
            <v>4</v>
          </cell>
        </row>
        <row r="578">
          <cell r="A578" t="str">
            <v>0341001243</v>
          </cell>
          <cell r="C578">
            <v>1</v>
          </cell>
          <cell r="D578">
            <v>1</v>
          </cell>
          <cell r="F578">
            <v>1</v>
          </cell>
          <cell r="J578">
            <v>0</v>
          </cell>
          <cell r="K578">
            <v>3</v>
          </cell>
        </row>
        <row r="579">
          <cell r="A579" t="str">
            <v>0341001244</v>
          </cell>
          <cell r="B579">
            <v>1</v>
          </cell>
          <cell r="C579">
            <v>21</v>
          </cell>
          <cell r="D579">
            <v>3</v>
          </cell>
          <cell r="E579">
            <v>4</v>
          </cell>
          <cell r="F579">
            <v>12</v>
          </cell>
          <cell r="G579">
            <v>4</v>
          </cell>
          <cell r="H579">
            <v>1</v>
          </cell>
          <cell r="J579">
            <v>38</v>
          </cell>
          <cell r="K579">
            <v>84</v>
          </cell>
        </row>
        <row r="580">
          <cell r="A580" t="str">
            <v>0341001245</v>
          </cell>
          <cell r="B580">
            <v>3</v>
          </cell>
          <cell r="C580">
            <v>3</v>
          </cell>
          <cell r="D580">
            <v>18</v>
          </cell>
          <cell r="E580">
            <v>1</v>
          </cell>
          <cell r="F580">
            <v>9</v>
          </cell>
          <cell r="G580">
            <v>5</v>
          </cell>
          <cell r="I580">
            <v>1</v>
          </cell>
          <cell r="J580">
            <v>18</v>
          </cell>
          <cell r="K580">
            <v>58</v>
          </cell>
        </row>
        <row r="581">
          <cell r="A581" t="str">
            <v>0341001248</v>
          </cell>
          <cell r="C581">
            <v>8</v>
          </cell>
          <cell r="D581">
            <v>3</v>
          </cell>
          <cell r="E581">
            <v>1</v>
          </cell>
          <cell r="F581">
            <v>7</v>
          </cell>
          <cell r="H581">
            <v>1</v>
          </cell>
          <cell r="J581">
            <v>11</v>
          </cell>
          <cell r="K581">
            <v>31</v>
          </cell>
        </row>
        <row r="582">
          <cell r="A582" t="str">
            <v>0341001249</v>
          </cell>
          <cell r="B582">
            <v>3</v>
          </cell>
          <cell r="C582">
            <v>13</v>
          </cell>
          <cell r="D582">
            <v>10</v>
          </cell>
          <cell r="E582">
            <v>3</v>
          </cell>
          <cell r="F582">
            <v>22</v>
          </cell>
          <cell r="G582">
            <v>1</v>
          </cell>
          <cell r="H582">
            <v>2</v>
          </cell>
          <cell r="J582">
            <v>62</v>
          </cell>
          <cell r="K582">
            <v>116</v>
          </cell>
        </row>
        <row r="583">
          <cell r="A583" t="str">
            <v>0341001250</v>
          </cell>
          <cell r="C583">
            <v>1</v>
          </cell>
          <cell r="D583">
            <v>1</v>
          </cell>
          <cell r="J583">
            <v>1</v>
          </cell>
          <cell r="K583">
            <v>3</v>
          </cell>
        </row>
        <row r="584">
          <cell r="A584" t="str">
            <v>0341001251</v>
          </cell>
          <cell r="J584">
            <v>2</v>
          </cell>
          <cell r="K584">
            <v>2</v>
          </cell>
        </row>
        <row r="585">
          <cell r="A585" t="str">
            <v>0341001252</v>
          </cell>
          <cell r="B585">
            <v>8</v>
          </cell>
          <cell r="C585">
            <v>13</v>
          </cell>
          <cell r="D585">
            <v>19</v>
          </cell>
          <cell r="E585">
            <v>5</v>
          </cell>
          <cell r="F585">
            <v>10</v>
          </cell>
          <cell r="G585">
            <v>3</v>
          </cell>
          <cell r="J585">
            <v>25</v>
          </cell>
          <cell r="K585">
            <v>83</v>
          </cell>
        </row>
        <row r="586">
          <cell r="A586" t="str">
            <v>0341001253</v>
          </cell>
          <cell r="B586">
            <v>1</v>
          </cell>
          <cell r="C586">
            <v>1</v>
          </cell>
          <cell r="D586">
            <v>1</v>
          </cell>
          <cell r="J586">
            <v>2</v>
          </cell>
          <cell r="K586">
            <v>5</v>
          </cell>
        </row>
        <row r="587">
          <cell r="A587" t="str">
            <v>0341001255</v>
          </cell>
          <cell r="C587">
            <v>1</v>
          </cell>
          <cell r="E587">
            <v>2</v>
          </cell>
          <cell r="F587">
            <v>3</v>
          </cell>
          <cell r="G587">
            <v>1</v>
          </cell>
          <cell r="J587">
            <v>1</v>
          </cell>
          <cell r="K587">
            <v>8</v>
          </cell>
        </row>
        <row r="588">
          <cell r="A588" t="str">
            <v>0341001256</v>
          </cell>
          <cell r="B588">
            <v>2</v>
          </cell>
          <cell r="C588">
            <v>2</v>
          </cell>
          <cell r="D588">
            <v>2</v>
          </cell>
          <cell r="E588">
            <v>1</v>
          </cell>
          <cell r="F588">
            <v>4</v>
          </cell>
          <cell r="G588">
            <v>3</v>
          </cell>
          <cell r="J588">
            <v>14</v>
          </cell>
          <cell r="K588">
            <v>28</v>
          </cell>
        </row>
        <row r="589">
          <cell r="A589" t="str">
            <v>0341001257</v>
          </cell>
          <cell r="E589">
            <v>1</v>
          </cell>
          <cell r="J589">
            <v>4</v>
          </cell>
          <cell r="K589">
            <v>5</v>
          </cell>
        </row>
        <row r="590">
          <cell r="A590" t="str">
            <v>0341001258</v>
          </cell>
          <cell r="B590">
            <v>6</v>
          </cell>
          <cell r="C590">
            <v>7</v>
          </cell>
          <cell r="D590">
            <v>7</v>
          </cell>
          <cell r="E590">
            <v>5</v>
          </cell>
          <cell r="F590">
            <v>18</v>
          </cell>
          <cell r="G590">
            <v>4</v>
          </cell>
          <cell r="H590">
            <v>1</v>
          </cell>
          <cell r="J590">
            <v>13</v>
          </cell>
          <cell r="K590">
            <v>61</v>
          </cell>
        </row>
        <row r="591">
          <cell r="A591" t="str">
            <v>0341001259</v>
          </cell>
          <cell r="J591">
            <v>1</v>
          </cell>
          <cell r="K591">
            <v>1</v>
          </cell>
        </row>
        <row r="592">
          <cell r="A592" t="str">
            <v>0341001260</v>
          </cell>
          <cell r="C592">
            <v>1</v>
          </cell>
          <cell r="E592">
            <v>2</v>
          </cell>
          <cell r="J592">
            <v>2</v>
          </cell>
          <cell r="K592">
            <v>5</v>
          </cell>
        </row>
        <row r="593">
          <cell r="A593" t="str">
            <v>0341001261</v>
          </cell>
          <cell r="B593">
            <v>3</v>
          </cell>
          <cell r="C593">
            <v>5</v>
          </cell>
          <cell r="D593">
            <v>5</v>
          </cell>
          <cell r="E593">
            <v>6</v>
          </cell>
          <cell r="F593">
            <v>2</v>
          </cell>
          <cell r="G593">
            <v>3</v>
          </cell>
          <cell r="J593">
            <v>16</v>
          </cell>
          <cell r="K593">
            <v>40</v>
          </cell>
        </row>
        <row r="594">
          <cell r="A594" t="str">
            <v>0341001262</v>
          </cell>
          <cell r="C594">
            <v>4</v>
          </cell>
          <cell r="D594">
            <v>7</v>
          </cell>
          <cell r="E594">
            <v>4</v>
          </cell>
          <cell r="F594">
            <v>6</v>
          </cell>
          <cell r="G594">
            <v>2</v>
          </cell>
          <cell r="I594">
            <v>0</v>
          </cell>
          <cell r="J594">
            <v>6</v>
          </cell>
          <cell r="K594">
            <v>29</v>
          </cell>
        </row>
        <row r="595">
          <cell r="A595" t="str">
            <v>0341001263</v>
          </cell>
          <cell r="B595">
            <v>1</v>
          </cell>
          <cell r="C595">
            <v>6</v>
          </cell>
          <cell r="D595">
            <v>5</v>
          </cell>
          <cell r="E595">
            <v>1</v>
          </cell>
          <cell r="F595">
            <v>10</v>
          </cell>
          <cell r="G595">
            <v>1</v>
          </cell>
          <cell r="J595">
            <v>6</v>
          </cell>
          <cell r="K595">
            <v>30</v>
          </cell>
        </row>
        <row r="596">
          <cell r="A596" t="str">
            <v>0341001265</v>
          </cell>
          <cell r="D596">
            <v>1</v>
          </cell>
          <cell r="G596">
            <v>1</v>
          </cell>
          <cell r="J596">
            <v>1</v>
          </cell>
          <cell r="K596">
            <v>3</v>
          </cell>
        </row>
        <row r="597">
          <cell r="A597" t="str">
            <v>0341001272</v>
          </cell>
          <cell r="C597">
            <v>1</v>
          </cell>
          <cell r="J597">
            <v>1</v>
          </cell>
          <cell r="K597">
            <v>2</v>
          </cell>
        </row>
        <row r="598">
          <cell r="A598" t="str">
            <v>0341001273</v>
          </cell>
          <cell r="B598">
            <v>1</v>
          </cell>
          <cell r="C598">
            <v>2</v>
          </cell>
          <cell r="D598">
            <v>1</v>
          </cell>
          <cell r="F598">
            <v>1</v>
          </cell>
          <cell r="J598">
            <v>0</v>
          </cell>
          <cell r="K598">
            <v>5</v>
          </cell>
        </row>
        <row r="599">
          <cell r="A599" t="str">
            <v>0341001274</v>
          </cell>
          <cell r="C599">
            <v>1</v>
          </cell>
          <cell r="J599">
            <v>2</v>
          </cell>
          <cell r="K599">
            <v>3</v>
          </cell>
        </row>
        <row r="600">
          <cell r="A600" t="str">
            <v>0341001275</v>
          </cell>
          <cell r="C600">
            <v>3</v>
          </cell>
          <cell r="J600">
            <v>0</v>
          </cell>
          <cell r="K600">
            <v>3</v>
          </cell>
        </row>
        <row r="601">
          <cell r="A601" t="str">
            <v>0341001276</v>
          </cell>
          <cell r="B601">
            <v>1</v>
          </cell>
          <cell r="C601">
            <v>12</v>
          </cell>
          <cell r="D601">
            <v>4</v>
          </cell>
          <cell r="E601">
            <v>3</v>
          </cell>
          <cell r="F601">
            <v>7</v>
          </cell>
          <cell r="G601">
            <v>3</v>
          </cell>
          <cell r="I601">
            <v>1</v>
          </cell>
          <cell r="J601">
            <v>8</v>
          </cell>
          <cell r="K601">
            <v>39</v>
          </cell>
        </row>
        <row r="602">
          <cell r="A602" t="str">
            <v>0341001282</v>
          </cell>
          <cell r="D602">
            <v>1</v>
          </cell>
          <cell r="E602">
            <v>1</v>
          </cell>
          <cell r="F602">
            <v>1</v>
          </cell>
          <cell r="J602">
            <v>3</v>
          </cell>
          <cell r="K602">
            <v>6</v>
          </cell>
        </row>
        <row r="603">
          <cell r="A603" t="str">
            <v>0341001284</v>
          </cell>
          <cell r="C603">
            <v>2</v>
          </cell>
          <cell r="D603">
            <v>3</v>
          </cell>
          <cell r="J603">
            <v>1</v>
          </cell>
          <cell r="K603">
            <v>6</v>
          </cell>
        </row>
        <row r="604">
          <cell r="A604" t="str">
            <v>0341001287</v>
          </cell>
          <cell r="C604">
            <v>3</v>
          </cell>
          <cell r="D604">
            <v>2</v>
          </cell>
          <cell r="J604">
            <v>4</v>
          </cell>
          <cell r="K604">
            <v>9</v>
          </cell>
        </row>
        <row r="605">
          <cell r="A605" t="str">
            <v>0341001288</v>
          </cell>
          <cell r="B605">
            <v>4</v>
          </cell>
          <cell r="C605">
            <v>4</v>
          </cell>
          <cell r="D605">
            <v>1</v>
          </cell>
          <cell r="F605">
            <v>1</v>
          </cell>
          <cell r="G605">
            <v>1</v>
          </cell>
          <cell r="J605">
            <v>5</v>
          </cell>
          <cell r="K605">
            <v>16</v>
          </cell>
        </row>
        <row r="606">
          <cell r="A606" t="str">
            <v>0341001289</v>
          </cell>
          <cell r="C606">
            <v>1</v>
          </cell>
          <cell r="F606">
            <v>2</v>
          </cell>
          <cell r="J606">
            <v>3</v>
          </cell>
          <cell r="K606">
            <v>6</v>
          </cell>
        </row>
        <row r="607">
          <cell r="A607" t="str">
            <v>0341001290</v>
          </cell>
          <cell r="C607">
            <v>1</v>
          </cell>
          <cell r="D607">
            <v>5</v>
          </cell>
          <cell r="J607">
            <v>1</v>
          </cell>
          <cell r="K607">
            <v>7</v>
          </cell>
        </row>
        <row r="608">
          <cell r="A608" t="str">
            <v>0341001291</v>
          </cell>
          <cell r="B608">
            <v>2</v>
          </cell>
          <cell r="C608">
            <v>2</v>
          </cell>
          <cell r="D608">
            <v>6</v>
          </cell>
          <cell r="E608">
            <v>5</v>
          </cell>
          <cell r="F608">
            <v>2</v>
          </cell>
          <cell r="G608">
            <v>1</v>
          </cell>
          <cell r="J608">
            <v>13</v>
          </cell>
          <cell r="K608">
            <v>31</v>
          </cell>
        </row>
        <row r="609">
          <cell r="A609" t="str">
            <v>0341001297</v>
          </cell>
          <cell r="B609">
            <v>2</v>
          </cell>
          <cell r="C609">
            <v>3</v>
          </cell>
          <cell r="D609">
            <v>2</v>
          </cell>
          <cell r="E609">
            <v>1</v>
          </cell>
          <cell r="F609">
            <v>6</v>
          </cell>
          <cell r="G609">
            <v>2</v>
          </cell>
          <cell r="J609">
            <v>51</v>
          </cell>
          <cell r="K609">
            <v>67</v>
          </cell>
        </row>
        <row r="610">
          <cell r="A610" t="str">
            <v>0341001298</v>
          </cell>
          <cell r="C610">
            <v>2</v>
          </cell>
          <cell r="J610">
            <v>2</v>
          </cell>
          <cell r="K610">
            <v>4</v>
          </cell>
        </row>
        <row r="611">
          <cell r="A611" t="str">
            <v>0341001310</v>
          </cell>
          <cell r="D611">
            <v>1</v>
          </cell>
          <cell r="J611">
            <v>0</v>
          </cell>
          <cell r="K611">
            <v>1</v>
          </cell>
        </row>
        <row r="612">
          <cell r="A612" t="str">
            <v>0341001312</v>
          </cell>
          <cell r="C612">
            <v>1</v>
          </cell>
          <cell r="D612">
            <v>8</v>
          </cell>
          <cell r="J612">
            <v>0</v>
          </cell>
          <cell r="K612">
            <v>9</v>
          </cell>
        </row>
        <row r="613">
          <cell r="A613" t="str">
            <v>0341001313</v>
          </cell>
          <cell r="B613">
            <v>1</v>
          </cell>
          <cell r="C613">
            <v>2</v>
          </cell>
          <cell r="E613">
            <v>1</v>
          </cell>
          <cell r="F613">
            <v>3</v>
          </cell>
          <cell r="J613">
            <v>4</v>
          </cell>
          <cell r="K613">
            <v>11</v>
          </cell>
        </row>
        <row r="614">
          <cell r="A614" t="str">
            <v>0341001316</v>
          </cell>
          <cell r="C614">
            <v>1</v>
          </cell>
          <cell r="F614">
            <v>1</v>
          </cell>
          <cell r="J614">
            <v>1</v>
          </cell>
          <cell r="K614">
            <v>3</v>
          </cell>
        </row>
        <row r="615">
          <cell r="A615" t="str">
            <v>0341001318</v>
          </cell>
          <cell r="B615">
            <v>1</v>
          </cell>
          <cell r="C615">
            <v>1</v>
          </cell>
          <cell r="J615">
            <v>2</v>
          </cell>
          <cell r="K615">
            <v>4</v>
          </cell>
        </row>
        <row r="616">
          <cell r="A616" t="str">
            <v>0341001319</v>
          </cell>
          <cell r="F616">
            <v>1</v>
          </cell>
          <cell r="J616">
            <v>2</v>
          </cell>
          <cell r="K616">
            <v>3</v>
          </cell>
        </row>
        <row r="617">
          <cell r="A617" t="str">
            <v>0341001322</v>
          </cell>
          <cell r="B617">
            <v>9</v>
          </cell>
          <cell r="C617">
            <v>15</v>
          </cell>
          <cell r="D617">
            <v>15</v>
          </cell>
          <cell r="E617">
            <v>15</v>
          </cell>
          <cell r="F617">
            <v>36</v>
          </cell>
          <cell r="G617">
            <v>7</v>
          </cell>
          <cell r="H617">
            <v>2</v>
          </cell>
          <cell r="J617">
            <v>36</v>
          </cell>
          <cell r="K617">
            <v>135</v>
          </cell>
        </row>
        <row r="618">
          <cell r="A618" t="str">
            <v>0341001323</v>
          </cell>
          <cell r="C618">
            <v>2</v>
          </cell>
          <cell r="D618">
            <v>2</v>
          </cell>
          <cell r="E618">
            <v>1</v>
          </cell>
          <cell r="J618">
            <v>7</v>
          </cell>
          <cell r="K618">
            <v>12</v>
          </cell>
        </row>
        <row r="619">
          <cell r="A619" t="str">
            <v>0341001324</v>
          </cell>
          <cell r="D619">
            <v>1</v>
          </cell>
          <cell r="J619">
            <v>3</v>
          </cell>
          <cell r="K619">
            <v>4</v>
          </cell>
        </row>
        <row r="620">
          <cell r="A620" t="str">
            <v>0341001326</v>
          </cell>
          <cell r="D620">
            <v>1</v>
          </cell>
          <cell r="J620">
            <v>4</v>
          </cell>
          <cell r="K620">
            <v>5</v>
          </cell>
        </row>
        <row r="621">
          <cell r="A621" t="str">
            <v>0341001330</v>
          </cell>
          <cell r="C621">
            <v>1</v>
          </cell>
          <cell r="D621">
            <v>1</v>
          </cell>
          <cell r="J621">
            <v>5</v>
          </cell>
          <cell r="K621">
            <v>7</v>
          </cell>
        </row>
        <row r="622">
          <cell r="A622" t="str">
            <v>0341001347</v>
          </cell>
          <cell r="B622">
            <v>2</v>
          </cell>
          <cell r="C622">
            <v>6</v>
          </cell>
          <cell r="D622">
            <v>3</v>
          </cell>
          <cell r="E622">
            <v>2</v>
          </cell>
          <cell r="F622">
            <v>2</v>
          </cell>
          <cell r="G622">
            <v>3</v>
          </cell>
          <cell r="I622">
            <v>1</v>
          </cell>
          <cell r="J622">
            <v>12</v>
          </cell>
          <cell r="K622">
            <v>31</v>
          </cell>
        </row>
        <row r="623">
          <cell r="A623" t="str">
            <v>0341001348</v>
          </cell>
          <cell r="C623">
            <v>1</v>
          </cell>
          <cell r="D623">
            <v>3</v>
          </cell>
          <cell r="J623">
            <v>10</v>
          </cell>
          <cell r="K623">
            <v>14</v>
          </cell>
        </row>
        <row r="624">
          <cell r="A624" t="str">
            <v>0341001351</v>
          </cell>
          <cell r="J624">
            <v>1</v>
          </cell>
          <cell r="K624">
            <v>1</v>
          </cell>
        </row>
        <row r="625">
          <cell r="A625" t="str">
            <v>0341001352</v>
          </cell>
          <cell r="D625">
            <v>1</v>
          </cell>
          <cell r="E625">
            <v>1</v>
          </cell>
          <cell r="F625">
            <v>11</v>
          </cell>
          <cell r="G625">
            <v>2</v>
          </cell>
          <cell r="H625">
            <v>1</v>
          </cell>
          <cell r="J625">
            <v>26</v>
          </cell>
          <cell r="K625">
            <v>42</v>
          </cell>
        </row>
        <row r="626">
          <cell r="A626" t="str">
            <v>0341001355</v>
          </cell>
          <cell r="C626">
            <v>1</v>
          </cell>
          <cell r="J626">
            <v>2</v>
          </cell>
          <cell r="K626">
            <v>3</v>
          </cell>
        </row>
        <row r="627">
          <cell r="A627" t="str">
            <v>0341001356</v>
          </cell>
          <cell r="B627">
            <v>1</v>
          </cell>
          <cell r="J627">
            <v>2</v>
          </cell>
          <cell r="K627">
            <v>3</v>
          </cell>
        </row>
        <row r="628">
          <cell r="A628" t="str">
            <v>0341001359</v>
          </cell>
          <cell r="J628">
            <v>1</v>
          </cell>
          <cell r="K628">
            <v>1</v>
          </cell>
        </row>
        <row r="629">
          <cell r="A629" t="str">
            <v>0341001362</v>
          </cell>
          <cell r="B629">
            <v>1</v>
          </cell>
          <cell r="J629">
            <v>3</v>
          </cell>
          <cell r="K629">
            <v>4</v>
          </cell>
        </row>
        <row r="630">
          <cell r="A630" t="str">
            <v>0341001363</v>
          </cell>
          <cell r="B630">
            <v>1</v>
          </cell>
          <cell r="C630">
            <v>4</v>
          </cell>
          <cell r="J630">
            <v>2</v>
          </cell>
          <cell r="K630">
            <v>7</v>
          </cell>
        </row>
        <row r="631">
          <cell r="A631" t="str">
            <v>0341001367</v>
          </cell>
          <cell r="C631">
            <v>2</v>
          </cell>
          <cell r="D631">
            <v>3</v>
          </cell>
          <cell r="E631">
            <v>1</v>
          </cell>
          <cell r="J631">
            <v>7</v>
          </cell>
          <cell r="K631">
            <v>13</v>
          </cell>
        </row>
        <row r="632">
          <cell r="A632" t="str">
            <v>0341001368</v>
          </cell>
          <cell r="D632">
            <v>2</v>
          </cell>
          <cell r="J632">
            <v>2</v>
          </cell>
          <cell r="K632">
            <v>4</v>
          </cell>
        </row>
        <row r="633">
          <cell r="A633" t="str">
            <v>0341001369</v>
          </cell>
          <cell r="B633">
            <v>3</v>
          </cell>
          <cell r="C633">
            <v>1</v>
          </cell>
          <cell r="D633">
            <v>1</v>
          </cell>
          <cell r="J633">
            <v>3</v>
          </cell>
          <cell r="K633">
            <v>8</v>
          </cell>
        </row>
        <row r="634">
          <cell r="A634" t="str">
            <v>0341001372</v>
          </cell>
          <cell r="B634">
            <v>1</v>
          </cell>
          <cell r="C634">
            <v>1</v>
          </cell>
          <cell r="D634">
            <v>1</v>
          </cell>
          <cell r="F634">
            <v>4</v>
          </cell>
          <cell r="J634">
            <v>4</v>
          </cell>
          <cell r="K634">
            <v>11</v>
          </cell>
        </row>
        <row r="635">
          <cell r="A635" t="str">
            <v>0341001376</v>
          </cell>
          <cell r="B635">
            <v>1</v>
          </cell>
          <cell r="E635">
            <v>1</v>
          </cell>
          <cell r="J635">
            <v>0</v>
          </cell>
          <cell r="K635">
            <v>2</v>
          </cell>
        </row>
        <row r="636">
          <cell r="A636" t="str">
            <v>0341001377</v>
          </cell>
          <cell r="C636">
            <v>1</v>
          </cell>
          <cell r="D636">
            <v>1</v>
          </cell>
          <cell r="F636">
            <v>2</v>
          </cell>
          <cell r="J636">
            <v>0</v>
          </cell>
          <cell r="K636">
            <v>4</v>
          </cell>
        </row>
        <row r="637">
          <cell r="A637" t="str">
            <v>0341001379</v>
          </cell>
          <cell r="C637">
            <v>2</v>
          </cell>
          <cell r="F637">
            <v>2</v>
          </cell>
          <cell r="J637">
            <v>3</v>
          </cell>
          <cell r="K637">
            <v>7</v>
          </cell>
        </row>
        <row r="638">
          <cell r="A638" t="str">
            <v>0341001382</v>
          </cell>
          <cell r="B638">
            <v>1</v>
          </cell>
          <cell r="C638">
            <v>1</v>
          </cell>
          <cell r="J638">
            <v>0</v>
          </cell>
          <cell r="K638">
            <v>2</v>
          </cell>
        </row>
        <row r="639">
          <cell r="A639" t="str">
            <v>0341001385</v>
          </cell>
          <cell r="B639">
            <v>2</v>
          </cell>
          <cell r="C639">
            <v>4</v>
          </cell>
          <cell r="D639">
            <v>3</v>
          </cell>
          <cell r="E639">
            <v>2</v>
          </cell>
          <cell r="F639">
            <v>1</v>
          </cell>
          <cell r="G639">
            <v>2</v>
          </cell>
          <cell r="J639">
            <v>21</v>
          </cell>
          <cell r="K639">
            <v>35</v>
          </cell>
        </row>
        <row r="640">
          <cell r="A640" t="str">
            <v>0341001386</v>
          </cell>
          <cell r="C640">
            <v>3</v>
          </cell>
          <cell r="J640">
            <v>3</v>
          </cell>
          <cell r="K640">
            <v>6</v>
          </cell>
        </row>
        <row r="641">
          <cell r="A641" t="str">
            <v>0341001388</v>
          </cell>
          <cell r="B641">
            <v>1</v>
          </cell>
          <cell r="D641">
            <v>8</v>
          </cell>
          <cell r="E641">
            <v>3</v>
          </cell>
          <cell r="F641">
            <v>17</v>
          </cell>
          <cell r="G641">
            <v>1</v>
          </cell>
          <cell r="H641">
            <v>1</v>
          </cell>
          <cell r="J641">
            <v>25</v>
          </cell>
          <cell r="K641">
            <v>56</v>
          </cell>
        </row>
        <row r="642">
          <cell r="A642" t="str">
            <v>0341001389</v>
          </cell>
          <cell r="C642">
            <v>3</v>
          </cell>
          <cell r="D642">
            <v>2</v>
          </cell>
          <cell r="F642">
            <v>5</v>
          </cell>
          <cell r="G642">
            <v>1</v>
          </cell>
          <cell r="J642">
            <v>5</v>
          </cell>
          <cell r="K642">
            <v>16</v>
          </cell>
        </row>
        <row r="643">
          <cell r="A643" t="str">
            <v>0341001390</v>
          </cell>
          <cell r="B643">
            <v>8</v>
          </cell>
          <cell r="C643">
            <v>9</v>
          </cell>
          <cell r="D643">
            <v>14</v>
          </cell>
          <cell r="E643">
            <v>11</v>
          </cell>
          <cell r="F643">
            <v>12</v>
          </cell>
          <cell r="G643">
            <v>2</v>
          </cell>
          <cell r="H643">
            <v>1</v>
          </cell>
          <cell r="J643">
            <v>41</v>
          </cell>
          <cell r="K643">
            <v>98</v>
          </cell>
        </row>
        <row r="644">
          <cell r="A644" t="str">
            <v>0341001391</v>
          </cell>
          <cell r="B644">
            <v>1</v>
          </cell>
          <cell r="C644">
            <v>3</v>
          </cell>
          <cell r="D644">
            <v>11</v>
          </cell>
          <cell r="E644">
            <v>4</v>
          </cell>
          <cell r="F644">
            <v>6</v>
          </cell>
          <cell r="G644">
            <v>2</v>
          </cell>
          <cell r="H644">
            <v>2</v>
          </cell>
          <cell r="J644">
            <v>25</v>
          </cell>
          <cell r="K644">
            <v>54</v>
          </cell>
        </row>
        <row r="645">
          <cell r="A645" t="str">
            <v>0341001393</v>
          </cell>
          <cell r="C645">
            <v>2</v>
          </cell>
          <cell r="J645">
            <v>3</v>
          </cell>
          <cell r="K645">
            <v>5</v>
          </cell>
        </row>
        <row r="646">
          <cell r="A646" t="str">
            <v>0341001395</v>
          </cell>
          <cell r="C646">
            <v>2</v>
          </cell>
          <cell r="D646">
            <v>1</v>
          </cell>
          <cell r="F646">
            <v>1</v>
          </cell>
          <cell r="J646">
            <v>0</v>
          </cell>
          <cell r="K646">
            <v>4</v>
          </cell>
        </row>
        <row r="647">
          <cell r="A647" t="str">
            <v>0341001396</v>
          </cell>
          <cell r="C647">
            <v>1</v>
          </cell>
          <cell r="D647">
            <v>1</v>
          </cell>
          <cell r="J647">
            <v>4</v>
          </cell>
          <cell r="K647">
            <v>6</v>
          </cell>
        </row>
        <row r="648">
          <cell r="A648" t="str">
            <v>0341001397</v>
          </cell>
          <cell r="J648">
            <v>1</v>
          </cell>
          <cell r="K648">
            <v>1</v>
          </cell>
        </row>
        <row r="649">
          <cell r="A649" t="str">
            <v>0341001398</v>
          </cell>
          <cell r="D649">
            <v>2</v>
          </cell>
          <cell r="F649">
            <v>1</v>
          </cell>
          <cell r="J649">
            <v>3</v>
          </cell>
          <cell r="K649">
            <v>6</v>
          </cell>
        </row>
        <row r="650">
          <cell r="A650" t="str">
            <v>0341001399</v>
          </cell>
          <cell r="C650">
            <v>1</v>
          </cell>
          <cell r="J650">
            <v>5</v>
          </cell>
          <cell r="K650">
            <v>6</v>
          </cell>
        </row>
        <row r="651">
          <cell r="A651" t="str">
            <v>0341001401</v>
          </cell>
          <cell r="C651">
            <v>1</v>
          </cell>
          <cell r="D651">
            <v>1</v>
          </cell>
          <cell r="J651">
            <v>1</v>
          </cell>
          <cell r="K651">
            <v>3</v>
          </cell>
        </row>
        <row r="652">
          <cell r="A652" t="str">
            <v>0341001402</v>
          </cell>
          <cell r="C652">
            <v>1</v>
          </cell>
          <cell r="D652">
            <v>1</v>
          </cell>
          <cell r="J652">
            <v>2</v>
          </cell>
          <cell r="K652">
            <v>4</v>
          </cell>
        </row>
        <row r="653">
          <cell r="A653" t="str">
            <v>0341001403</v>
          </cell>
          <cell r="C653">
            <v>2</v>
          </cell>
          <cell r="E653">
            <v>1</v>
          </cell>
          <cell r="F653">
            <v>1</v>
          </cell>
          <cell r="J653">
            <v>1</v>
          </cell>
          <cell r="K653">
            <v>5</v>
          </cell>
        </row>
        <row r="654">
          <cell r="A654" t="str">
            <v>0341001404</v>
          </cell>
          <cell r="B654">
            <v>1</v>
          </cell>
          <cell r="C654">
            <v>1</v>
          </cell>
          <cell r="J654">
            <v>1</v>
          </cell>
          <cell r="K654">
            <v>3</v>
          </cell>
        </row>
        <row r="655">
          <cell r="A655" t="str">
            <v>0341001405</v>
          </cell>
          <cell r="B655">
            <v>1</v>
          </cell>
          <cell r="C655">
            <v>1</v>
          </cell>
          <cell r="J655">
            <v>2</v>
          </cell>
          <cell r="K655">
            <v>4</v>
          </cell>
        </row>
        <row r="656">
          <cell r="A656" t="str">
            <v>0341001407</v>
          </cell>
          <cell r="C656">
            <v>1</v>
          </cell>
          <cell r="E656">
            <v>1</v>
          </cell>
          <cell r="J656">
            <v>0</v>
          </cell>
          <cell r="K656">
            <v>2</v>
          </cell>
        </row>
        <row r="657">
          <cell r="A657" t="str">
            <v>0341001408</v>
          </cell>
          <cell r="J657">
            <v>1</v>
          </cell>
          <cell r="K657">
            <v>1</v>
          </cell>
        </row>
        <row r="658">
          <cell r="A658" t="str">
            <v>0341001409</v>
          </cell>
          <cell r="D658">
            <v>1</v>
          </cell>
          <cell r="J658">
            <v>0</v>
          </cell>
          <cell r="K658">
            <v>1</v>
          </cell>
        </row>
        <row r="659">
          <cell r="A659" t="str">
            <v>0341001410</v>
          </cell>
          <cell r="B659">
            <v>1</v>
          </cell>
          <cell r="C659">
            <v>1</v>
          </cell>
          <cell r="D659">
            <v>1</v>
          </cell>
          <cell r="F659">
            <v>1</v>
          </cell>
          <cell r="J659">
            <v>3</v>
          </cell>
          <cell r="K659">
            <v>7</v>
          </cell>
        </row>
        <row r="660">
          <cell r="A660" t="str">
            <v>0341001413</v>
          </cell>
          <cell r="C660">
            <v>1</v>
          </cell>
          <cell r="D660">
            <v>1</v>
          </cell>
          <cell r="J660">
            <v>2</v>
          </cell>
          <cell r="K660">
            <v>4</v>
          </cell>
        </row>
        <row r="661">
          <cell r="A661" t="str">
            <v>0341001415</v>
          </cell>
          <cell r="B661">
            <v>1</v>
          </cell>
          <cell r="C661">
            <v>1</v>
          </cell>
          <cell r="D661">
            <v>1</v>
          </cell>
          <cell r="J661">
            <v>6</v>
          </cell>
          <cell r="K661">
            <v>9</v>
          </cell>
        </row>
        <row r="662">
          <cell r="A662" t="str">
            <v>0341001419</v>
          </cell>
          <cell r="J662">
            <v>2</v>
          </cell>
          <cell r="K662">
            <v>2</v>
          </cell>
        </row>
        <row r="663">
          <cell r="A663" t="str">
            <v>0341001420</v>
          </cell>
          <cell r="B663">
            <v>1</v>
          </cell>
          <cell r="C663">
            <v>1</v>
          </cell>
          <cell r="J663">
            <v>2</v>
          </cell>
          <cell r="K663">
            <v>4</v>
          </cell>
        </row>
        <row r="664">
          <cell r="A664" t="str">
            <v>0341001421</v>
          </cell>
          <cell r="B664">
            <v>2</v>
          </cell>
          <cell r="C664">
            <v>4</v>
          </cell>
          <cell r="E664">
            <v>1</v>
          </cell>
          <cell r="J664">
            <v>6</v>
          </cell>
          <cell r="K664">
            <v>13</v>
          </cell>
        </row>
        <row r="665">
          <cell r="A665" t="str">
            <v>0341001422</v>
          </cell>
          <cell r="J665">
            <v>3</v>
          </cell>
          <cell r="K665">
            <v>3</v>
          </cell>
        </row>
        <row r="666">
          <cell r="A666" t="str">
            <v>0341001423</v>
          </cell>
          <cell r="B666">
            <v>1</v>
          </cell>
          <cell r="C666">
            <v>1</v>
          </cell>
          <cell r="E666">
            <v>1</v>
          </cell>
          <cell r="J666">
            <v>8</v>
          </cell>
          <cell r="K666">
            <v>11</v>
          </cell>
        </row>
        <row r="667">
          <cell r="A667" t="str">
            <v>0341001424</v>
          </cell>
          <cell r="B667">
            <v>1</v>
          </cell>
          <cell r="C667">
            <v>1</v>
          </cell>
          <cell r="D667">
            <v>3</v>
          </cell>
          <cell r="J667">
            <v>1</v>
          </cell>
          <cell r="K667">
            <v>6</v>
          </cell>
        </row>
        <row r="668">
          <cell r="A668" t="str">
            <v>0341001425</v>
          </cell>
          <cell r="B668">
            <v>12</v>
          </cell>
          <cell r="C668">
            <v>16</v>
          </cell>
          <cell r="D668">
            <v>26</v>
          </cell>
          <cell r="E668">
            <v>16</v>
          </cell>
          <cell r="F668">
            <v>19</v>
          </cell>
          <cell r="G668">
            <v>10</v>
          </cell>
          <cell r="H668">
            <v>1</v>
          </cell>
          <cell r="I668">
            <v>1</v>
          </cell>
          <cell r="J668">
            <v>44</v>
          </cell>
          <cell r="K668">
            <v>145</v>
          </cell>
        </row>
        <row r="669">
          <cell r="A669" t="str">
            <v>0341001426</v>
          </cell>
          <cell r="C669">
            <v>1</v>
          </cell>
          <cell r="E669">
            <v>1</v>
          </cell>
          <cell r="J669">
            <v>1</v>
          </cell>
          <cell r="K669">
            <v>3</v>
          </cell>
        </row>
        <row r="670">
          <cell r="A670" t="str">
            <v>0341001427</v>
          </cell>
          <cell r="C670">
            <v>3</v>
          </cell>
          <cell r="J670">
            <v>4</v>
          </cell>
          <cell r="K670">
            <v>7</v>
          </cell>
        </row>
        <row r="671">
          <cell r="A671" t="str">
            <v>0341001428</v>
          </cell>
          <cell r="D671">
            <v>1</v>
          </cell>
          <cell r="J671">
            <v>3</v>
          </cell>
          <cell r="K671">
            <v>4</v>
          </cell>
        </row>
        <row r="672">
          <cell r="A672" t="str">
            <v>0341001429</v>
          </cell>
          <cell r="C672">
            <v>1</v>
          </cell>
          <cell r="J672">
            <v>6</v>
          </cell>
          <cell r="K672">
            <v>7</v>
          </cell>
        </row>
        <row r="673">
          <cell r="A673" t="str">
            <v>0341001431</v>
          </cell>
          <cell r="J673">
            <v>6</v>
          </cell>
          <cell r="K673">
            <v>6</v>
          </cell>
        </row>
        <row r="674">
          <cell r="A674" t="str">
            <v>0341001433</v>
          </cell>
          <cell r="C674">
            <v>3</v>
          </cell>
          <cell r="D674">
            <v>3</v>
          </cell>
          <cell r="E674">
            <v>1</v>
          </cell>
          <cell r="G674">
            <v>1</v>
          </cell>
          <cell r="J674">
            <v>7</v>
          </cell>
          <cell r="K674">
            <v>15</v>
          </cell>
        </row>
        <row r="675">
          <cell r="A675" t="str">
            <v>0341001434</v>
          </cell>
          <cell r="B675">
            <v>2</v>
          </cell>
          <cell r="C675">
            <v>5</v>
          </cell>
          <cell r="J675">
            <v>2</v>
          </cell>
          <cell r="K675">
            <v>9</v>
          </cell>
        </row>
        <row r="676">
          <cell r="A676" t="str">
            <v>0341001435</v>
          </cell>
          <cell r="C676">
            <v>2</v>
          </cell>
          <cell r="E676">
            <v>1</v>
          </cell>
          <cell r="J676">
            <v>4</v>
          </cell>
          <cell r="K676">
            <v>7</v>
          </cell>
        </row>
        <row r="677">
          <cell r="A677" t="str">
            <v>0341001436</v>
          </cell>
          <cell r="D677">
            <v>1</v>
          </cell>
          <cell r="J677">
            <v>1</v>
          </cell>
          <cell r="K677">
            <v>2</v>
          </cell>
        </row>
        <row r="678">
          <cell r="A678" t="str">
            <v>0341001437</v>
          </cell>
          <cell r="B678">
            <v>2</v>
          </cell>
          <cell r="C678">
            <v>3</v>
          </cell>
          <cell r="D678">
            <v>2</v>
          </cell>
          <cell r="I678">
            <v>1</v>
          </cell>
          <cell r="J678">
            <v>2</v>
          </cell>
          <cell r="K678">
            <v>10</v>
          </cell>
        </row>
        <row r="679">
          <cell r="A679" t="str">
            <v>0341001438</v>
          </cell>
          <cell r="B679">
            <v>2</v>
          </cell>
          <cell r="C679">
            <v>4</v>
          </cell>
          <cell r="D679">
            <v>5</v>
          </cell>
          <cell r="E679">
            <v>4</v>
          </cell>
          <cell r="F679">
            <v>19</v>
          </cell>
          <cell r="G679">
            <v>1</v>
          </cell>
          <cell r="J679">
            <v>29</v>
          </cell>
          <cell r="K679">
            <v>64</v>
          </cell>
        </row>
        <row r="680">
          <cell r="A680" t="str">
            <v>0341001439</v>
          </cell>
          <cell r="C680">
            <v>1</v>
          </cell>
          <cell r="J680">
            <v>0</v>
          </cell>
          <cell r="K680">
            <v>1</v>
          </cell>
        </row>
        <row r="681">
          <cell r="A681" t="str">
            <v>0341001440</v>
          </cell>
          <cell r="B681">
            <v>7</v>
          </cell>
          <cell r="C681">
            <v>10</v>
          </cell>
          <cell r="D681">
            <v>7</v>
          </cell>
          <cell r="E681">
            <v>7</v>
          </cell>
          <cell r="F681">
            <v>5</v>
          </cell>
          <cell r="G681">
            <v>1</v>
          </cell>
          <cell r="J681">
            <v>11</v>
          </cell>
          <cell r="K681">
            <v>48</v>
          </cell>
        </row>
        <row r="682">
          <cell r="A682" t="str">
            <v>0341001441</v>
          </cell>
          <cell r="B682">
            <v>3</v>
          </cell>
          <cell r="C682">
            <v>11</v>
          </cell>
          <cell r="D682">
            <v>3</v>
          </cell>
          <cell r="E682">
            <v>2</v>
          </cell>
          <cell r="G682">
            <v>2</v>
          </cell>
          <cell r="J682">
            <v>18</v>
          </cell>
          <cell r="K682">
            <v>39</v>
          </cell>
        </row>
        <row r="683">
          <cell r="A683" t="str">
            <v>0341001444</v>
          </cell>
          <cell r="B683">
            <v>1</v>
          </cell>
          <cell r="C683">
            <v>5</v>
          </cell>
          <cell r="D683">
            <v>1</v>
          </cell>
          <cell r="J683">
            <v>1</v>
          </cell>
          <cell r="K683">
            <v>8</v>
          </cell>
        </row>
        <row r="684">
          <cell r="A684" t="str">
            <v>0341001446</v>
          </cell>
          <cell r="J684">
            <v>1</v>
          </cell>
          <cell r="K684">
            <v>1</v>
          </cell>
        </row>
        <row r="685">
          <cell r="A685" t="str">
            <v>0341001454</v>
          </cell>
          <cell r="B685">
            <v>1</v>
          </cell>
          <cell r="C685">
            <v>6</v>
          </cell>
          <cell r="D685">
            <v>2</v>
          </cell>
          <cell r="F685">
            <v>2</v>
          </cell>
          <cell r="J685">
            <v>8</v>
          </cell>
          <cell r="K685">
            <v>19</v>
          </cell>
        </row>
        <row r="686">
          <cell r="A686" t="str">
            <v>0341001457</v>
          </cell>
          <cell r="C686">
            <v>1</v>
          </cell>
          <cell r="J686">
            <v>1</v>
          </cell>
          <cell r="K686">
            <v>2</v>
          </cell>
        </row>
        <row r="687">
          <cell r="A687" t="str">
            <v>0341001458</v>
          </cell>
          <cell r="G687">
            <v>1</v>
          </cell>
          <cell r="J687">
            <v>1</v>
          </cell>
          <cell r="K687">
            <v>2</v>
          </cell>
        </row>
        <row r="688">
          <cell r="A688" t="str">
            <v>0341001459</v>
          </cell>
          <cell r="B688">
            <v>2</v>
          </cell>
          <cell r="D688">
            <v>4</v>
          </cell>
          <cell r="J688">
            <v>5</v>
          </cell>
          <cell r="K688">
            <v>11</v>
          </cell>
        </row>
        <row r="689">
          <cell r="A689" t="str">
            <v>0341001462</v>
          </cell>
          <cell r="B689">
            <v>8</v>
          </cell>
          <cell r="C689">
            <v>23</v>
          </cell>
          <cell r="D689">
            <v>17</v>
          </cell>
          <cell r="E689">
            <v>7</v>
          </cell>
          <cell r="F689">
            <v>19</v>
          </cell>
          <cell r="G689">
            <v>11</v>
          </cell>
          <cell r="H689">
            <v>4</v>
          </cell>
          <cell r="I689">
            <v>1</v>
          </cell>
          <cell r="J689">
            <v>68</v>
          </cell>
          <cell r="K689">
            <v>158</v>
          </cell>
        </row>
        <row r="690">
          <cell r="A690" t="str">
            <v>0341001463</v>
          </cell>
          <cell r="C690">
            <v>4</v>
          </cell>
          <cell r="D690">
            <v>4</v>
          </cell>
          <cell r="F690">
            <v>2</v>
          </cell>
          <cell r="J690">
            <v>4</v>
          </cell>
          <cell r="K690">
            <v>14</v>
          </cell>
        </row>
        <row r="691">
          <cell r="A691" t="str">
            <v>0341001464</v>
          </cell>
          <cell r="D691">
            <v>1</v>
          </cell>
          <cell r="E691">
            <v>1</v>
          </cell>
          <cell r="F691">
            <v>1</v>
          </cell>
          <cell r="J691">
            <v>0</v>
          </cell>
          <cell r="K691">
            <v>3</v>
          </cell>
        </row>
        <row r="692">
          <cell r="A692" t="str">
            <v>0341001465</v>
          </cell>
          <cell r="J692">
            <v>1</v>
          </cell>
          <cell r="K692">
            <v>1</v>
          </cell>
        </row>
        <row r="693">
          <cell r="A693" t="str">
            <v>0341001469</v>
          </cell>
          <cell r="B693">
            <v>3</v>
          </cell>
          <cell r="C693">
            <v>8</v>
          </cell>
          <cell r="D693">
            <v>9</v>
          </cell>
          <cell r="E693">
            <v>1</v>
          </cell>
          <cell r="F693">
            <v>2</v>
          </cell>
          <cell r="G693">
            <v>2</v>
          </cell>
          <cell r="J693">
            <v>26</v>
          </cell>
          <cell r="K693">
            <v>51</v>
          </cell>
        </row>
        <row r="694">
          <cell r="A694" t="str">
            <v>0341001470</v>
          </cell>
          <cell r="D694">
            <v>1</v>
          </cell>
          <cell r="F694">
            <v>1</v>
          </cell>
          <cell r="J694">
            <v>1</v>
          </cell>
          <cell r="K694">
            <v>3</v>
          </cell>
        </row>
        <row r="695">
          <cell r="A695" t="str">
            <v>0341001474</v>
          </cell>
          <cell r="C695">
            <v>1</v>
          </cell>
          <cell r="D695">
            <v>1</v>
          </cell>
          <cell r="J695">
            <v>0</v>
          </cell>
          <cell r="K695">
            <v>2</v>
          </cell>
        </row>
        <row r="696">
          <cell r="A696" t="str">
            <v>0341001476</v>
          </cell>
          <cell r="D696">
            <v>1</v>
          </cell>
          <cell r="J696">
            <v>2</v>
          </cell>
          <cell r="K696">
            <v>3</v>
          </cell>
        </row>
        <row r="697">
          <cell r="A697" t="str">
            <v>0341001481</v>
          </cell>
          <cell r="B697">
            <v>7</v>
          </cell>
          <cell r="C697">
            <v>24</v>
          </cell>
          <cell r="D697">
            <v>20</v>
          </cell>
          <cell r="E697">
            <v>7</v>
          </cell>
          <cell r="F697">
            <v>7</v>
          </cell>
          <cell r="G697">
            <v>1</v>
          </cell>
          <cell r="H697">
            <v>1</v>
          </cell>
          <cell r="J697">
            <v>39</v>
          </cell>
          <cell r="K697">
            <v>106</v>
          </cell>
        </row>
        <row r="698">
          <cell r="A698" t="str">
            <v>0341001486</v>
          </cell>
          <cell r="C698">
            <v>1</v>
          </cell>
          <cell r="J698">
            <v>3</v>
          </cell>
          <cell r="K698">
            <v>4</v>
          </cell>
        </row>
        <row r="699">
          <cell r="A699" t="str">
            <v>0341001487</v>
          </cell>
          <cell r="B699">
            <v>1</v>
          </cell>
          <cell r="C699">
            <v>2</v>
          </cell>
          <cell r="D699">
            <v>1</v>
          </cell>
          <cell r="E699">
            <v>1</v>
          </cell>
          <cell r="J699">
            <v>3</v>
          </cell>
          <cell r="K699">
            <v>8</v>
          </cell>
        </row>
        <row r="700">
          <cell r="A700" t="str">
            <v>0341001488</v>
          </cell>
          <cell r="C700">
            <v>1</v>
          </cell>
          <cell r="J700">
            <v>1</v>
          </cell>
          <cell r="K700">
            <v>2</v>
          </cell>
        </row>
        <row r="701">
          <cell r="A701" t="str">
            <v>0341001489</v>
          </cell>
          <cell r="C701">
            <v>1</v>
          </cell>
          <cell r="D701">
            <v>1</v>
          </cell>
          <cell r="J701">
            <v>1</v>
          </cell>
          <cell r="K701">
            <v>3</v>
          </cell>
        </row>
        <row r="702">
          <cell r="A702" t="str">
            <v>0341001490</v>
          </cell>
          <cell r="C702">
            <v>31</v>
          </cell>
          <cell r="D702">
            <v>2</v>
          </cell>
          <cell r="F702">
            <v>18</v>
          </cell>
          <cell r="G702">
            <v>3</v>
          </cell>
          <cell r="I702">
            <v>1</v>
          </cell>
          <cell r="J702">
            <v>30</v>
          </cell>
          <cell r="K702">
            <v>85</v>
          </cell>
        </row>
        <row r="703">
          <cell r="A703" t="str">
            <v>0341001491</v>
          </cell>
          <cell r="B703">
            <v>1</v>
          </cell>
          <cell r="C703">
            <v>3</v>
          </cell>
          <cell r="D703">
            <v>2</v>
          </cell>
          <cell r="F703">
            <v>2</v>
          </cell>
          <cell r="J703">
            <v>3</v>
          </cell>
          <cell r="K703">
            <v>11</v>
          </cell>
        </row>
        <row r="704">
          <cell r="A704" t="str">
            <v>0341001492</v>
          </cell>
          <cell r="B704">
            <v>1</v>
          </cell>
          <cell r="C704">
            <v>3</v>
          </cell>
          <cell r="E704">
            <v>2</v>
          </cell>
          <cell r="F704">
            <v>3</v>
          </cell>
          <cell r="I704">
            <v>2</v>
          </cell>
          <cell r="J704">
            <v>12</v>
          </cell>
          <cell r="K704">
            <v>23</v>
          </cell>
        </row>
        <row r="705">
          <cell r="A705" t="str">
            <v>0341001493</v>
          </cell>
          <cell r="B705">
            <v>1</v>
          </cell>
          <cell r="C705">
            <v>6</v>
          </cell>
          <cell r="D705">
            <v>4</v>
          </cell>
          <cell r="E705">
            <v>5</v>
          </cell>
          <cell r="F705">
            <v>8</v>
          </cell>
          <cell r="J705">
            <v>10</v>
          </cell>
          <cell r="K705">
            <v>34</v>
          </cell>
        </row>
        <row r="706">
          <cell r="A706" t="str">
            <v>0341001495</v>
          </cell>
          <cell r="B706">
            <v>1</v>
          </cell>
          <cell r="D706">
            <v>1</v>
          </cell>
          <cell r="E706">
            <v>2</v>
          </cell>
          <cell r="J706">
            <v>5</v>
          </cell>
          <cell r="K706">
            <v>9</v>
          </cell>
        </row>
        <row r="707">
          <cell r="A707" t="str">
            <v>0341001496</v>
          </cell>
          <cell r="B707">
            <v>1</v>
          </cell>
          <cell r="C707">
            <v>1</v>
          </cell>
          <cell r="D707">
            <v>1</v>
          </cell>
          <cell r="J707">
            <v>1</v>
          </cell>
          <cell r="K707">
            <v>4</v>
          </cell>
        </row>
        <row r="708">
          <cell r="A708" t="str">
            <v>0341001497</v>
          </cell>
          <cell r="B708">
            <v>3</v>
          </cell>
          <cell r="C708">
            <v>8</v>
          </cell>
          <cell r="D708">
            <v>16</v>
          </cell>
          <cell r="E708">
            <v>14</v>
          </cell>
          <cell r="F708">
            <v>11</v>
          </cell>
          <cell r="G708">
            <v>6</v>
          </cell>
          <cell r="J708">
            <v>23</v>
          </cell>
          <cell r="K708">
            <v>81</v>
          </cell>
        </row>
        <row r="709">
          <cell r="A709" t="str">
            <v>0341001498</v>
          </cell>
          <cell r="C709">
            <v>1</v>
          </cell>
          <cell r="J709">
            <v>1</v>
          </cell>
          <cell r="K709">
            <v>2</v>
          </cell>
        </row>
        <row r="710">
          <cell r="A710" t="str">
            <v>0341001500</v>
          </cell>
          <cell r="E710">
            <v>1</v>
          </cell>
          <cell r="J710">
            <v>2</v>
          </cell>
          <cell r="K710">
            <v>3</v>
          </cell>
        </row>
        <row r="711">
          <cell r="A711" t="str">
            <v>0341001501</v>
          </cell>
          <cell r="C711">
            <v>1</v>
          </cell>
          <cell r="D711">
            <v>2</v>
          </cell>
          <cell r="J711">
            <v>2</v>
          </cell>
          <cell r="K711">
            <v>5</v>
          </cell>
        </row>
        <row r="712">
          <cell r="A712" t="str">
            <v>0341001502</v>
          </cell>
          <cell r="C712">
            <v>1</v>
          </cell>
          <cell r="D712">
            <v>1</v>
          </cell>
          <cell r="H712">
            <v>1</v>
          </cell>
          <cell r="J712">
            <v>1</v>
          </cell>
          <cell r="K712">
            <v>4</v>
          </cell>
        </row>
        <row r="713">
          <cell r="A713" t="str">
            <v>0341001503</v>
          </cell>
          <cell r="B713">
            <v>7</v>
          </cell>
          <cell r="C713">
            <v>28</v>
          </cell>
          <cell r="D713">
            <v>9</v>
          </cell>
          <cell r="E713">
            <v>1</v>
          </cell>
          <cell r="F713">
            <v>12</v>
          </cell>
          <cell r="G713">
            <v>3</v>
          </cell>
          <cell r="H713">
            <v>2</v>
          </cell>
          <cell r="J713">
            <v>40</v>
          </cell>
          <cell r="K713">
            <v>102</v>
          </cell>
        </row>
        <row r="714">
          <cell r="A714" t="str">
            <v>0341001506</v>
          </cell>
          <cell r="D714">
            <v>1</v>
          </cell>
          <cell r="J714">
            <v>0</v>
          </cell>
          <cell r="K714">
            <v>1</v>
          </cell>
        </row>
        <row r="715">
          <cell r="A715" t="str">
            <v>0341001507</v>
          </cell>
          <cell r="C715">
            <v>1</v>
          </cell>
          <cell r="D715">
            <v>2</v>
          </cell>
          <cell r="J715">
            <v>1</v>
          </cell>
          <cell r="K715">
            <v>4</v>
          </cell>
        </row>
        <row r="716">
          <cell r="A716" t="str">
            <v>0341001508</v>
          </cell>
          <cell r="B716">
            <v>11</v>
          </cell>
          <cell r="C716">
            <v>18</v>
          </cell>
          <cell r="D716">
            <v>9</v>
          </cell>
          <cell r="E716">
            <v>3</v>
          </cell>
          <cell r="F716">
            <v>20</v>
          </cell>
          <cell r="G716">
            <v>10</v>
          </cell>
          <cell r="J716">
            <v>53</v>
          </cell>
          <cell r="K716">
            <v>124</v>
          </cell>
        </row>
        <row r="717">
          <cell r="A717" t="str">
            <v>0341001509</v>
          </cell>
          <cell r="B717">
            <v>1</v>
          </cell>
          <cell r="J717">
            <v>1</v>
          </cell>
          <cell r="K717">
            <v>2</v>
          </cell>
        </row>
        <row r="718">
          <cell r="A718" t="str">
            <v>0341001514</v>
          </cell>
          <cell r="C718">
            <v>2</v>
          </cell>
          <cell r="D718">
            <v>1</v>
          </cell>
          <cell r="J718">
            <v>1</v>
          </cell>
          <cell r="K718">
            <v>4</v>
          </cell>
        </row>
        <row r="719">
          <cell r="A719" t="str">
            <v>0341001521</v>
          </cell>
          <cell r="D719">
            <v>1</v>
          </cell>
          <cell r="J719">
            <v>0</v>
          </cell>
          <cell r="K719">
            <v>1</v>
          </cell>
        </row>
        <row r="720">
          <cell r="A720" t="str">
            <v>0341001522</v>
          </cell>
          <cell r="F720">
            <v>1</v>
          </cell>
          <cell r="J720">
            <v>5</v>
          </cell>
          <cell r="K720">
            <v>6</v>
          </cell>
        </row>
        <row r="721">
          <cell r="A721" t="str">
            <v>0341001524</v>
          </cell>
          <cell r="B721">
            <v>1</v>
          </cell>
          <cell r="D721">
            <v>1</v>
          </cell>
          <cell r="J721">
            <v>7</v>
          </cell>
          <cell r="K721">
            <v>9</v>
          </cell>
        </row>
        <row r="722">
          <cell r="A722" t="str">
            <v>0341001527</v>
          </cell>
          <cell r="C722">
            <v>1</v>
          </cell>
          <cell r="G722">
            <v>1</v>
          </cell>
          <cell r="J722">
            <v>3</v>
          </cell>
          <cell r="K722">
            <v>5</v>
          </cell>
        </row>
        <row r="723">
          <cell r="A723" t="str">
            <v>0341001531</v>
          </cell>
          <cell r="J723">
            <v>1</v>
          </cell>
          <cell r="K723">
            <v>1</v>
          </cell>
        </row>
        <row r="724">
          <cell r="A724" t="str">
            <v>0341001533</v>
          </cell>
          <cell r="C724">
            <v>1</v>
          </cell>
          <cell r="D724">
            <v>1</v>
          </cell>
          <cell r="E724">
            <v>1</v>
          </cell>
          <cell r="J724">
            <v>1</v>
          </cell>
          <cell r="K724">
            <v>4</v>
          </cell>
        </row>
        <row r="725">
          <cell r="A725" t="str">
            <v>0341001535</v>
          </cell>
          <cell r="B725">
            <v>1</v>
          </cell>
          <cell r="C725">
            <v>3</v>
          </cell>
          <cell r="J725">
            <v>10</v>
          </cell>
          <cell r="K725">
            <v>14</v>
          </cell>
        </row>
        <row r="726">
          <cell r="A726" t="str">
            <v>0341001536</v>
          </cell>
          <cell r="C726">
            <v>2</v>
          </cell>
          <cell r="G726">
            <v>1</v>
          </cell>
          <cell r="J726">
            <v>0</v>
          </cell>
          <cell r="K726">
            <v>3</v>
          </cell>
        </row>
        <row r="727">
          <cell r="A727" t="str">
            <v>0341001537</v>
          </cell>
          <cell r="B727">
            <v>3</v>
          </cell>
          <cell r="C727">
            <v>2</v>
          </cell>
          <cell r="D727">
            <v>1</v>
          </cell>
          <cell r="F727">
            <v>1</v>
          </cell>
          <cell r="J727">
            <v>3</v>
          </cell>
          <cell r="K727">
            <v>10</v>
          </cell>
        </row>
        <row r="728">
          <cell r="A728" t="str">
            <v>0341001541</v>
          </cell>
          <cell r="B728">
            <v>3</v>
          </cell>
          <cell r="C728">
            <v>8</v>
          </cell>
          <cell r="D728">
            <v>11</v>
          </cell>
          <cell r="E728">
            <v>4</v>
          </cell>
          <cell r="F728">
            <v>13</v>
          </cell>
          <cell r="G728">
            <v>2</v>
          </cell>
          <cell r="J728">
            <v>23</v>
          </cell>
          <cell r="K728">
            <v>64</v>
          </cell>
        </row>
        <row r="729">
          <cell r="A729" t="str">
            <v>0341001544</v>
          </cell>
          <cell r="C729">
            <v>1</v>
          </cell>
          <cell r="J729">
            <v>1</v>
          </cell>
          <cell r="K729">
            <v>2</v>
          </cell>
        </row>
        <row r="730">
          <cell r="A730" t="str">
            <v>0341001546</v>
          </cell>
          <cell r="D730">
            <v>1</v>
          </cell>
          <cell r="J730">
            <v>4</v>
          </cell>
          <cell r="K730">
            <v>5</v>
          </cell>
        </row>
        <row r="731">
          <cell r="A731" t="str">
            <v>0341001556</v>
          </cell>
          <cell r="B731">
            <v>1</v>
          </cell>
          <cell r="C731">
            <v>1</v>
          </cell>
          <cell r="J731">
            <v>2</v>
          </cell>
          <cell r="K731">
            <v>4</v>
          </cell>
        </row>
        <row r="732">
          <cell r="A732" t="str">
            <v>0341001561</v>
          </cell>
          <cell r="B732">
            <v>1</v>
          </cell>
          <cell r="D732">
            <v>2</v>
          </cell>
          <cell r="J732">
            <v>6</v>
          </cell>
          <cell r="K732">
            <v>9</v>
          </cell>
        </row>
        <row r="733">
          <cell r="A733" t="str">
            <v>0341001562</v>
          </cell>
          <cell r="B733">
            <v>4</v>
          </cell>
          <cell r="C733">
            <v>11</v>
          </cell>
          <cell r="D733">
            <v>6</v>
          </cell>
          <cell r="E733">
            <v>2</v>
          </cell>
          <cell r="F733">
            <v>8</v>
          </cell>
          <cell r="G733">
            <v>7</v>
          </cell>
          <cell r="J733">
            <v>24</v>
          </cell>
          <cell r="K733">
            <v>62</v>
          </cell>
        </row>
        <row r="734">
          <cell r="A734" t="str">
            <v>0341001563</v>
          </cell>
          <cell r="B734">
            <v>1</v>
          </cell>
          <cell r="D734">
            <v>1</v>
          </cell>
          <cell r="E734">
            <v>1</v>
          </cell>
          <cell r="J734">
            <v>5</v>
          </cell>
          <cell r="K734">
            <v>8</v>
          </cell>
        </row>
        <row r="735">
          <cell r="A735" t="str">
            <v>0341001568</v>
          </cell>
          <cell r="B735">
            <v>8</v>
          </cell>
          <cell r="C735">
            <v>33</v>
          </cell>
          <cell r="D735">
            <v>41</v>
          </cell>
          <cell r="E735">
            <v>12</v>
          </cell>
          <cell r="F735">
            <v>37</v>
          </cell>
          <cell r="G735">
            <v>24</v>
          </cell>
          <cell r="H735">
            <v>6</v>
          </cell>
          <cell r="I735">
            <v>1</v>
          </cell>
          <cell r="J735">
            <v>89</v>
          </cell>
          <cell r="K735">
            <v>251</v>
          </cell>
        </row>
        <row r="736">
          <cell r="A736" t="str">
            <v>0341001569</v>
          </cell>
          <cell r="B736">
            <v>18</v>
          </cell>
          <cell r="C736">
            <v>8</v>
          </cell>
          <cell r="D736">
            <v>16</v>
          </cell>
          <cell r="E736">
            <v>8</v>
          </cell>
          <cell r="F736">
            <v>11</v>
          </cell>
          <cell r="G736">
            <v>8</v>
          </cell>
          <cell r="H736">
            <v>2</v>
          </cell>
          <cell r="J736">
            <v>28</v>
          </cell>
          <cell r="K736">
            <v>99</v>
          </cell>
        </row>
        <row r="737">
          <cell r="A737" t="str">
            <v>0341001571</v>
          </cell>
          <cell r="B737">
            <v>2</v>
          </cell>
          <cell r="C737">
            <v>11</v>
          </cell>
          <cell r="D737">
            <v>8</v>
          </cell>
          <cell r="E737">
            <v>3</v>
          </cell>
          <cell r="F737">
            <v>4</v>
          </cell>
          <cell r="G737">
            <v>1</v>
          </cell>
          <cell r="J737">
            <v>16</v>
          </cell>
          <cell r="K737">
            <v>45</v>
          </cell>
        </row>
        <row r="738">
          <cell r="A738" t="str">
            <v>0341001574</v>
          </cell>
          <cell r="C738">
            <v>1</v>
          </cell>
          <cell r="D738">
            <v>1</v>
          </cell>
          <cell r="F738">
            <v>1</v>
          </cell>
          <cell r="J738">
            <v>1</v>
          </cell>
          <cell r="K738">
            <v>4</v>
          </cell>
        </row>
        <row r="739">
          <cell r="A739" t="str">
            <v>0341001575</v>
          </cell>
          <cell r="B739">
            <v>2</v>
          </cell>
          <cell r="C739">
            <v>1</v>
          </cell>
          <cell r="D739">
            <v>3</v>
          </cell>
          <cell r="F739">
            <v>1</v>
          </cell>
          <cell r="J739">
            <v>8</v>
          </cell>
          <cell r="K739">
            <v>15</v>
          </cell>
        </row>
        <row r="740">
          <cell r="A740" t="str">
            <v>0341001577</v>
          </cell>
          <cell r="B740">
            <v>1</v>
          </cell>
          <cell r="C740">
            <v>3</v>
          </cell>
          <cell r="J740">
            <v>4</v>
          </cell>
          <cell r="K740">
            <v>8</v>
          </cell>
        </row>
        <row r="741">
          <cell r="A741" t="str">
            <v>0341001581</v>
          </cell>
          <cell r="C741">
            <v>4</v>
          </cell>
          <cell r="D741">
            <v>2</v>
          </cell>
          <cell r="H741">
            <v>1</v>
          </cell>
          <cell r="J741">
            <v>6</v>
          </cell>
          <cell r="K741">
            <v>13</v>
          </cell>
        </row>
        <row r="742">
          <cell r="A742" t="str">
            <v>0341001583</v>
          </cell>
          <cell r="B742">
            <v>4</v>
          </cell>
          <cell r="C742">
            <v>2</v>
          </cell>
          <cell r="D742">
            <v>15</v>
          </cell>
          <cell r="E742">
            <v>4</v>
          </cell>
          <cell r="F742">
            <v>8</v>
          </cell>
          <cell r="G742">
            <v>3</v>
          </cell>
          <cell r="J742">
            <v>28</v>
          </cell>
          <cell r="K742">
            <v>64</v>
          </cell>
        </row>
        <row r="743">
          <cell r="A743" t="str">
            <v>0341001585</v>
          </cell>
          <cell r="C743">
            <v>2</v>
          </cell>
          <cell r="D743">
            <v>1</v>
          </cell>
          <cell r="F743">
            <v>2</v>
          </cell>
          <cell r="J743">
            <v>1</v>
          </cell>
          <cell r="K743">
            <v>6</v>
          </cell>
        </row>
        <row r="744">
          <cell r="A744" t="str">
            <v>0341001586</v>
          </cell>
          <cell r="B744">
            <v>1</v>
          </cell>
          <cell r="C744">
            <v>1</v>
          </cell>
          <cell r="J744">
            <v>1</v>
          </cell>
          <cell r="K744">
            <v>3</v>
          </cell>
        </row>
        <row r="745">
          <cell r="A745" t="str">
            <v>0341001588</v>
          </cell>
          <cell r="J745">
            <v>1</v>
          </cell>
          <cell r="K745">
            <v>1</v>
          </cell>
        </row>
        <row r="746">
          <cell r="A746" t="str">
            <v>0341001589</v>
          </cell>
          <cell r="C746">
            <v>2</v>
          </cell>
          <cell r="F746">
            <v>4</v>
          </cell>
          <cell r="G746">
            <v>1</v>
          </cell>
          <cell r="I746">
            <v>1</v>
          </cell>
          <cell r="J746">
            <v>1</v>
          </cell>
          <cell r="K746">
            <v>9</v>
          </cell>
        </row>
        <row r="747">
          <cell r="A747" t="str">
            <v>0341001590</v>
          </cell>
          <cell r="C747">
            <v>8</v>
          </cell>
          <cell r="D747">
            <v>17</v>
          </cell>
          <cell r="E747">
            <v>12</v>
          </cell>
          <cell r="F747">
            <v>15</v>
          </cell>
          <cell r="G747">
            <v>5</v>
          </cell>
          <cell r="H747">
            <v>1</v>
          </cell>
          <cell r="J747">
            <v>51</v>
          </cell>
          <cell r="K747">
            <v>109</v>
          </cell>
        </row>
        <row r="748">
          <cell r="A748" t="str">
            <v>0341001591</v>
          </cell>
          <cell r="D748">
            <v>1</v>
          </cell>
          <cell r="J748">
            <v>1</v>
          </cell>
          <cell r="K748">
            <v>2</v>
          </cell>
        </row>
        <row r="749">
          <cell r="A749" t="str">
            <v>0341001592</v>
          </cell>
          <cell r="J749">
            <v>1</v>
          </cell>
          <cell r="K749">
            <v>1</v>
          </cell>
        </row>
        <row r="750">
          <cell r="A750" t="str">
            <v>0341001593</v>
          </cell>
          <cell r="D750">
            <v>1</v>
          </cell>
          <cell r="J750">
            <v>3</v>
          </cell>
          <cell r="K750">
            <v>4</v>
          </cell>
        </row>
        <row r="751">
          <cell r="A751" t="str">
            <v>0341001594</v>
          </cell>
          <cell r="C751">
            <v>1</v>
          </cell>
          <cell r="D751">
            <v>1</v>
          </cell>
          <cell r="F751">
            <v>1</v>
          </cell>
          <cell r="J751">
            <v>2</v>
          </cell>
          <cell r="K751">
            <v>5</v>
          </cell>
        </row>
        <row r="752">
          <cell r="A752" t="str">
            <v>0341001597</v>
          </cell>
          <cell r="C752">
            <v>1</v>
          </cell>
          <cell r="D752">
            <v>1</v>
          </cell>
          <cell r="F752">
            <v>1</v>
          </cell>
          <cell r="J752">
            <v>7</v>
          </cell>
          <cell r="K752">
            <v>10</v>
          </cell>
        </row>
        <row r="753">
          <cell r="A753" t="str">
            <v>0341001598</v>
          </cell>
          <cell r="D753">
            <v>1</v>
          </cell>
          <cell r="F753">
            <v>1</v>
          </cell>
          <cell r="J753">
            <v>1</v>
          </cell>
          <cell r="K753">
            <v>3</v>
          </cell>
        </row>
        <row r="754">
          <cell r="A754" t="str">
            <v>0341001599</v>
          </cell>
          <cell r="C754">
            <v>1</v>
          </cell>
          <cell r="J754">
            <v>1</v>
          </cell>
          <cell r="K754">
            <v>2</v>
          </cell>
        </row>
        <row r="755">
          <cell r="A755" t="str">
            <v>0341001600</v>
          </cell>
          <cell r="C755">
            <v>1</v>
          </cell>
          <cell r="D755">
            <v>2</v>
          </cell>
          <cell r="J755">
            <v>0</v>
          </cell>
          <cell r="K755">
            <v>3</v>
          </cell>
        </row>
        <row r="756">
          <cell r="A756" t="str">
            <v>0341001601</v>
          </cell>
          <cell r="B756">
            <v>1</v>
          </cell>
          <cell r="C756">
            <v>13</v>
          </cell>
          <cell r="D756">
            <v>9</v>
          </cell>
          <cell r="E756">
            <v>10</v>
          </cell>
          <cell r="F756">
            <v>4</v>
          </cell>
          <cell r="G756">
            <v>5</v>
          </cell>
          <cell r="H756">
            <v>3</v>
          </cell>
          <cell r="J756">
            <v>23</v>
          </cell>
          <cell r="K756">
            <v>68</v>
          </cell>
        </row>
        <row r="757">
          <cell r="A757" t="str">
            <v>0341001603</v>
          </cell>
          <cell r="C757">
            <v>1</v>
          </cell>
          <cell r="E757">
            <v>1</v>
          </cell>
          <cell r="F757">
            <v>1</v>
          </cell>
          <cell r="J757">
            <v>2</v>
          </cell>
          <cell r="K757">
            <v>5</v>
          </cell>
        </row>
        <row r="758">
          <cell r="A758" t="str">
            <v>0341001604</v>
          </cell>
          <cell r="C758">
            <v>3</v>
          </cell>
          <cell r="D758">
            <v>4</v>
          </cell>
          <cell r="E758">
            <v>2</v>
          </cell>
          <cell r="F758">
            <v>1</v>
          </cell>
          <cell r="G758">
            <v>1</v>
          </cell>
          <cell r="J758">
            <v>7</v>
          </cell>
          <cell r="K758">
            <v>18</v>
          </cell>
        </row>
        <row r="759">
          <cell r="A759" t="str">
            <v>0341001605</v>
          </cell>
          <cell r="C759">
            <v>2</v>
          </cell>
          <cell r="E759">
            <v>1</v>
          </cell>
          <cell r="F759">
            <v>1</v>
          </cell>
          <cell r="J759">
            <v>5</v>
          </cell>
          <cell r="K759">
            <v>9</v>
          </cell>
        </row>
        <row r="760">
          <cell r="A760" t="str">
            <v>0341001606</v>
          </cell>
          <cell r="B760">
            <v>3</v>
          </cell>
          <cell r="C760">
            <v>22</v>
          </cell>
          <cell r="D760">
            <v>44</v>
          </cell>
          <cell r="E760">
            <v>5</v>
          </cell>
          <cell r="F760">
            <v>12</v>
          </cell>
          <cell r="G760">
            <v>7</v>
          </cell>
          <cell r="J760">
            <v>29</v>
          </cell>
          <cell r="K760">
            <v>122</v>
          </cell>
        </row>
        <row r="761">
          <cell r="A761" t="str">
            <v>0341001607</v>
          </cell>
          <cell r="B761">
            <v>1</v>
          </cell>
          <cell r="J761">
            <v>1</v>
          </cell>
          <cell r="K761">
            <v>2</v>
          </cell>
        </row>
        <row r="762">
          <cell r="A762" t="str">
            <v>0341001609</v>
          </cell>
          <cell r="C762">
            <v>2</v>
          </cell>
          <cell r="D762">
            <v>1</v>
          </cell>
          <cell r="E762">
            <v>2</v>
          </cell>
          <cell r="G762">
            <v>1</v>
          </cell>
          <cell r="J762">
            <v>4</v>
          </cell>
          <cell r="K762">
            <v>10</v>
          </cell>
        </row>
        <row r="763">
          <cell r="A763" t="str">
            <v>0341001610</v>
          </cell>
          <cell r="C763">
            <v>2</v>
          </cell>
          <cell r="D763">
            <v>4</v>
          </cell>
          <cell r="E763">
            <v>3</v>
          </cell>
          <cell r="F763">
            <v>6</v>
          </cell>
          <cell r="G763">
            <v>2</v>
          </cell>
          <cell r="H763">
            <v>1</v>
          </cell>
          <cell r="J763">
            <v>6</v>
          </cell>
          <cell r="K763">
            <v>24</v>
          </cell>
        </row>
        <row r="764">
          <cell r="A764" t="str">
            <v>0341001611</v>
          </cell>
          <cell r="B764">
            <v>3</v>
          </cell>
          <cell r="C764">
            <v>4</v>
          </cell>
          <cell r="D764">
            <v>9</v>
          </cell>
          <cell r="E764">
            <v>3</v>
          </cell>
          <cell r="F764">
            <v>6</v>
          </cell>
          <cell r="G764">
            <v>5</v>
          </cell>
          <cell r="J764">
            <v>5</v>
          </cell>
          <cell r="K764">
            <v>35</v>
          </cell>
        </row>
        <row r="765">
          <cell r="A765" t="str">
            <v>0341001612</v>
          </cell>
          <cell r="C765">
            <v>2</v>
          </cell>
          <cell r="J765">
            <v>1</v>
          </cell>
          <cell r="K765">
            <v>3</v>
          </cell>
        </row>
        <row r="766">
          <cell r="A766" t="str">
            <v>0341001613</v>
          </cell>
          <cell r="J766">
            <v>2</v>
          </cell>
          <cell r="K766">
            <v>2</v>
          </cell>
        </row>
        <row r="767">
          <cell r="A767" t="str">
            <v>0341001614</v>
          </cell>
          <cell r="D767">
            <v>2</v>
          </cell>
          <cell r="F767">
            <v>1</v>
          </cell>
          <cell r="J767">
            <v>5</v>
          </cell>
          <cell r="K767">
            <v>8</v>
          </cell>
        </row>
        <row r="768">
          <cell r="A768" t="str">
            <v>0341001615</v>
          </cell>
          <cell r="B768">
            <v>1</v>
          </cell>
          <cell r="D768">
            <v>1</v>
          </cell>
          <cell r="J768">
            <v>4</v>
          </cell>
          <cell r="K768">
            <v>6</v>
          </cell>
        </row>
        <row r="769">
          <cell r="A769" t="str">
            <v>0341001616</v>
          </cell>
          <cell r="B769">
            <v>1</v>
          </cell>
          <cell r="J769">
            <v>0</v>
          </cell>
          <cell r="K769">
            <v>1</v>
          </cell>
        </row>
        <row r="770">
          <cell r="A770" t="str">
            <v>0341001619</v>
          </cell>
          <cell r="B770">
            <v>1</v>
          </cell>
          <cell r="C770">
            <v>4</v>
          </cell>
          <cell r="D770">
            <v>8</v>
          </cell>
          <cell r="F770">
            <v>6</v>
          </cell>
          <cell r="G770">
            <v>1</v>
          </cell>
          <cell r="J770">
            <v>20</v>
          </cell>
          <cell r="K770">
            <v>40</v>
          </cell>
        </row>
        <row r="771">
          <cell r="A771" t="str">
            <v>0341001620</v>
          </cell>
          <cell r="B771">
            <v>3</v>
          </cell>
          <cell r="C771">
            <v>12</v>
          </cell>
          <cell r="D771">
            <v>5</v>
          </cell>
          <cell r="F771">
            <v>4</v>
          </cell>
          <cell r="G771">
            <v>2</v>
          </cell>
          <cell r="H771">
            <v>1</v>
          </cell>
          <cell r="J771">
            <v>25</v>
          </cell>
          <cell r="K771">
            <v>52</v>
          </cell>
        </row>
        <row r="772">
          <cell r="A772" t="str">
            <v>0341001621</v>
          </cell>
          <cell r="B772">
            <v>1</v>
          </cell>
          <cell r="C772">
            <v>10</v>
          </cell>
          <cell r="D772">
            <v>4</v>
          </cell>
          <cell r="E772">
            <v>5</v>
          </cell>
          <cell r="F772">
            <v>2</v>
          </cell>
          <cell r="G772">
            <v>1</v>
          </cell>
          <cell r="J772">
            <v>14</v>
          </cell>
          <cell r="K772">
            <v>37</v>
          </cell>
        </row>
        <row r="773">
          <cell r="A773" t="str">
            <v>0341001622</v>
          </cell>
          <cell r="J773">
            <v>1</v>
          </cell>
          <cell r="K773">
            <v>1</v>
          </cell>
        </row>
        <row r="774">
          <cell r="A774" t="str">
            <v>0341001625</v>
          </cell>
          <cell r="C774">
            <v>3</v>
          </cell>
          <cell r="D774">
            <v>2</v>
          </cell>
          <cell r="F774">
            <v>2</v>
          </cell>
          <cell r="J774">
            <v>1</v>
          </cell>
          <cell r="K774">
            <v>8</v>
          </cell>
        </row>
        <row r="775">
          <cell r="A775" t="str">
            <v>0341001626</v>
          </cell>
          <cell r="D775">
            <v>3</v>
          </cell>
          <cell r="J775">
            <v>1</v>
          </cell>
          <cell r="K775">
            <v>4</v>
          </cell>
        </row>
        <row r="776">
          <cell r="A776" t="str">
            <v>0341001627</v>
          </cell>
          <cell r="C776">
            <v>1</v>
          </cell>
          <cell r="F776">
            <v>1</v>
          </cell>
          <cell r="J776">
            <v>0</v>
          </cell>
          <cell r="K776">
            <v>2</v>
          </cell>
        </row>
        <row r="777">
          <cell r="A777" t="str">
            <v>0341001628</v>
          </cell>
          <cell r="C777">
            <v>14</v>
          </cell>
          <cell r="D777">
            <v>16</v>
          </cell>
          <cell r="E777">
            <v>6</v>
          </cell>
          <cell r="F777">
            <v>10</v>
          </cell>
          <cell r="J777">
            <v>32</v>
          </cell>
          <cell r="K777">
            <v>78</v>
          </cell>
        </row>
        <row r="778">
          <cell r="A778" t="str">
            <v>0341001629</v>
          </cell>
          <cell r="C778">
            <v>3</v>
          </cell>
          <cell r="D778">
            <v>2</v>
          </cell>
          <cell r="F778">
            <v>1</v>
          </cell>
          <cell r="J778">
            <v>4</v>
          </cell>
          <cell r="K778">
            <v>10</v>
          </cell>
        </row>
        <row r="779">
          <cell r="A779" t="str">
            <v>0341001630</v>
          </cell>
          <cell r="B779">
            <v>4</v>
          </cell>
          <cell r="C779">
            <v>13</v>
          </cell>
          <cell r="D779">
            <v>17</v>
          </cell>
          <cell r="E779">
            <v>6</v>
          </cell>
          <cell r="F779">
            <v>16</v>
          </cell>
          <cell r="G779">
            <v>1</v>
          </cell>
          <cell r="J779">
            <v>47</v>
          </cell>
          <cell r="K779">
            <v>104</v>
          </cell>
        </row>
        <row r="780">
          <cell r="A780" t="str">
            <v>0341001631</v>
          </cell>
          <cell r="C780">
            <v>2</v>
          </cell>
          <cell r="J780">
            <v>1</v>
          </cell>
          <cell r="K780">
            <v>3</v>
          </cell>
        </row>
        <row r="781">
          <cell r="A781" t="str">
            <v>0341001633</v>
          </cell>
          <cell r="D781">
            <v>3</v>
          </cell>
          <cell r="E781">
            <v>1</v>
          </cell>
          <cell r="F781">
            <v>1</v>
          </cell>
          <cell r="G781">
            <v>1</v>
          </cell>
          <cell r="J781">
            <v>2</v>
          </cell>
          <cell r="K781">
            <v>8</v>
          </cell>
        </row>
        <row r="782">
          <cell r="A782" t="str">
            <v>0341001634</v>
          </cell>
          <cell r="C782">
            <v>1</v>
          </cell>
          <cell r="J782">
            <v>1</v>
          </cell>
          <cell r="K782">
            <v>2</v>
          </cell>
        </row>
        <row r="783">
          <cell r="A783" t="str">
            <v>0341001637</v>
          </cell>
          <cell r="C783">
            <v>2</v>
          </cell>
          <cell r="D783">
            <v>1</v>
          </cell>
          <cell r="J783">
            <v>1</v>
          </cell>
          <cell r="K783">
            <v>4</v>
          </cell>
        </row>
        <row r="784">
          <cell r="A784" t="str">
            <v>0341001639</v>
          </cell>
          <cell r="D784">
            <v>1</v>
          </cell>
          <cell r="J784">
            <v>2</v>
          </cell>
          <cell r="K784">
            <v>3</v>
          </cell>
        </row>
        <row r="785">
          <cell r="A785" t="str">
            <v>0341001640</v>
          </cell>
          <cell r="B785">
            <v>3</v>
          </cell>
          <cell r="C785">
            <v>20</v>
          </cell>
          <cell r="D785">
            <v>27</v>
          </cell>
          <cell r="E785">
            <v>5</v>
          </cell>
          <cell r="F785">
            <v>9</v>
          </cell>
          <cell r="G785">
            <v>7</v>
          </cell>
          <cell r="J785">
            <v>54</v>
          </cell>
          <cell r="K785">
            <v>125</v>
          </cell>
        </row>
        <row r="786">
          <cell r="A786" t="str">
            <v>0341001642</v>
          </cell>
          <cell r="B786">
            <v>1</v>
          </cell>
          <cell r="C786">
            <v>2</v>
          </cell>
          <cell r="D786">
            <v>4</v>
          </cell>
          <cell r="E786">
            <v>0</v>
          </cell>
          <cell r="F786">
            <v>5</v>
          </cell>
          <cell r="G786">
            <v>1</v>
          </cell>
          <cell r="J786">
            <v>28</v>
          </cell>
          <cell r="K786">
            <v>41</v>
          </cell>
        </row>
        <row r="787">
          <cell r="A787" t="str">
            <v>0341001643</v>
          </cell>
          <cell r="C787">
            <v>1</v>
          </cell>
          <cell r="D787">
            <v>2</v>
          </cell>
          <cell r="J787">
            <v>2</v>
          </cell>
          <cell r="K787">
            <v>5</v>
          </cell>
        </row>
        <row r="788">
          <cell r="A788" t="str">
            <v>0341001644</v>
          </cell>
          <cell r="B788">
            <v>1</v>
          </cell>
          <cell r="D788">
            <v>1</v>
          </cell>
          <cell r="J788">
            <v>0</v>
          </cell>
          <cell r="K788">
            <v>2</v>
          </cell>
        </row>
        <row r="789">
          <cell r="A789" t="str">
            <v>0341001646</v>
          </cell>
          <cell r="J789">
            <v>1</v>
          </cell>
          <cell r="K789">
            <v>1</v>
          </cell>
        </row>
        <row r="790">
          <cell r="A790" t="str">
            <v>0341001648</v>
          </cell>
          <cell r="D790">
            <v>1</v>
          </cell>
          <cell r="J790">
            <v>1</v>
          </cell>
          <cell r="K790">
            <v>2</v>
          </cell>
        </row>
        <row r="791">
          <cell r="A791" t="str">
            <v>0341001649</v>
          </cell>
          <cell r="B791">
            <v>1</v>
          </cell>
          <cell r="J791">
            <v>1</v>
          </cell>
          <cell r="K791">
            <v>2</v>
          </cell>
        </row>
        <row r="792">
          <cell r="A792" t="str">
            <v>0341001650</v>
          </cell>
          <cell r="C792">
            <v>1</v>
          </cell>
          <cell r="J792">
            <v>1</v>
          </cell>
          <cell r="K792">
            <v>2</v>
          </cell>
        </row>
        <row r="793">
          <cell r="A793" t="str">
            <v>0341001651</v>
          </cell>
          <cell r="C793">
            <v>1</v>
          </cell>
          <cell r="D793">
            <v>1</v>
          </cell>
          <cell r="J793">
            <v>0</v>
          </cell>
          <cell r="K793">
            <v>2</v>
          </cell>
        </row>
        <row r="794">
          <cell r="A794" t="str">
            <v>0341001653</v>
          </cell>
          <cell r="C794">
            <v>4</v>
          </cell>
          <cell r="D794">
            <v>5</v>
          </cell>
          <cell r="E794">
            <v>4</v>
          </cell>
          <cell r="F794">
            <v>2</v>
          </cell>
          <cell r="H794">
            <v>1</v>
          </cell>
          <cell r="I794">
            <v>1</v>
          </cell>
          <cell r="J794">
            <v>11</v>
          </cell>
          <cell r="K794">
            <v>28</v>
          </cell>
        </row>
        <row r="795">
          <cell r="A795" t="str">
            <v>0341001654</v>
          </cell>
          <cell r="J795">
            <v>2</v>
          </cell>
          <cell r="K795">
            <v>2</v>
          </cell>
        </row>
        <row r="796">
          <cell r="A796" t="str">
            <v>0341001655</v>
          </cell>
          <cell r="B796">
            <v>1</v>
          </cell>
          <cell r="J796">
            <v>1</v>
          </cell>
          <cell r="K796">
            <v>2</v>
          </cell>
        </row>
        <row r="797">
          <cell r="A797" t="str">
            <v>0341001656</v>
          </cell>
          <cell r="C797">
            <v>1</v>
          </cell>
          <cell r="J797">
            <v>0</v>
          </cell>
          <cell r="K797">
            <v>1</v>
          </cell>
        </row>
        <row r="798">
          <cell r="A798" t="str">
            <v>0341001658</v>
          </cell>
          <cell r="C798">
            <v>1</v>
          </cell>
          <cell r="D798">
            <v>1</v>
          </cell>
          <cell r="J798">
            <v>2</v>
          </cell>
          <cell r="K798">
            <v>4</v>
          </cell>
        </row>
        <row r="799">
          <cell r="A799" t="str">
            <v>0341001659</v>
          </cell>
          <cell r="D799">
            <v>1</v>
          </cell>
          <cell r="J799">
            <v>0</v>
          </cell>
          <cell r="K799">
            <v>1</v>
          </cell>
        </row>
        <row r="800">
          <cell r="A800" t="str">
            <v>0341001660</v>
          </cell>
          <cell r="C800">
            <v>1</v>
          </cell>
          <cell r="J800">
            <v>0</v>
          </cell>
          <cell r="K800">
            <v>1</v>
          </cell>
        </row>
        <row r="801">
          <cell r="A801" t="str">
            <v>0341001661</v>
          </cell>
          <cell r="J801">
            <v>2</v>
          </cell>
          <cell r="K801">
            <v>2</v>
          </cell>
        </row>
        <row r="802">
          <cell r="A802" t="str">
            <v>0341001662</v>
          </cell>
          <cell r="B802">
            <v>1</v>
          </cell>
          <cell r="C802">
            <v>4</v>
          </cell>
          <cell r="D802">
            <v>3</v>
          </cell>
          <cell r="E802">
            <v>2</v>
          </cell>
          <cell r="F802">
            <v>6</v>
          </cell>
          <cell r="G802">
            <v>3</v>
          </cell>
          <cell r="J802">
            <v>18</v>
          </cell>
          <cell r="K802">
            <v>37</v>
          </cell>
        </row>
        <row r="803">
          <cell r="A803" t="str">
            <v>0341001663</v>
          </cell>
          <cell r="B803">
            <v>1</v>
          </cell>
          <cell r="C803">
            <v>1</v>
          </cell>
          <cell r="D803">
            <v>1</v>
          </cell>
          <cell r="J803">
            <v>4</v>
          </cell>
          <cell r="K803">
            <v>7</v>
          </cell>
        </row>
        <row r="804">
          <cell r="A804" t="str">
            <v>0341001664</v>
          </cell>
          <cell r="C804">
            <v>1</v>
          </cell>
          <cell r="J804">
            <v>2</v>
          </cell>
          <cell r="K804">
            <v>3</v>
          </cell>
        </row>
        <row r="805">
          <cell r="A805" t="str">
            <v>0341001667</v>
          </cell>
          <cell r="C805">
            <v>1</v>
          </cell>
          <cell r="J805">
            <v>0</v>
          </cell>
          <cell r="K805">
            <v>1</v>
          </cell>
        </row>
        <row r="806">
          <cell r="A806" t="str">
            <v>0341001674</v>
          </cell>
          <cell r="B806">
            <v>1</v>
          </cell>
          <cell r="D806">
            <v>1</v>
          </cell>
          <cell r="F806">
            <v>1</v>
          </cell>
          <cell r="J806">
            <v>2</v>
          </cell>
          <cell r="K806">
            <v>5</v>
          </cell>
        </row>
        <row r="807">
          <cell r="A807" t="str">
            <v>0341001676</v>
          </cell>
          <cell r="J807">
            <v>3</v>
          </cell>
          <cell r="K807">
            <v>3</v>
          </cell>
        </row>
        <row r="808">
          <cell r="A808" t="str">
            <v>0341001677</v>
          </cell>
          <cell r="C808">
            <v>1</v>
          </cell>
          <cell r="F808">
            <v>2</v>
          </cell>
          <cell r="J808">
            <v>0</v>
          </cell>
          <cell r="K808">
            <v>3</v>
          </cell>
        </row>
        <row r="809">
          <cell r="A809" t="str">
            <v>0341001679</v>
          </cell>
          <cell r="C809">
            <v>1</v>
          </cell>
          <cell r="G809">
            <v>1</v>
          </cell>
          <cell r="J809">
            <v>7</v>
          </cell>
          <cell r="K809">
            <v>9</v>
          </cell>
        </row>
        <row r="810">
          <cell r="A810" t="str">
            <v>0341001680</v>
          </cell>
          <cell r="D810">
            <v>1</v>
          </cell>
          <cell r="G810">
            <v>1</v>
          </cell>
          <cell r="J810">
            <v>3</v>
          </cell>
          <cell r="K810">
            <v>5</v>
          </cell>
        </row>
        <row r="811">
          <cell r="A811" t="str">
            <v>0341001682</v>
          </cell>
          <cell r="C811">
            <v>2</v>
          </cell>
          <cell r="D811">
            <v>1</v>
          </cell>
          <cell r="E811">
            <v>1</v>
          </cell>
          <cell r="J811">
            <v>5</v>
          </cell>
          <cell r="K811">
            <v>9</v>
          </cell>
        </row>
        <row r="812">
          <cell r="A812" t="str">
            <v>0341001683</v>
          </cell>
          <cell r="B812">
            <v>1</v>
          </cell>
          <cell r="C812">
            <v>1</v>
          </cell>
          <cell r="D812">
            <v>3</v>
          </cell>
          <cell r="F812">
            <v>1</v>
          </cell>
          <cell r="G812">
            <v>1</v>
          </cell>
          <cell r="J812">
            <v>4</v>
          </cell>
          <cell r="K812">
            <v>11</v>
          </cell>
        </row>
        <row r="813">
          <cell r="A813" t="str">
            <v>0341001685</v>
          </cell>
          <cell r="F813">
            <v>2</v>
          </cell>
          <cell r="J813">
            <v>6</v>
          </cell>
          <cell r="K813">
            <v>8</v>
          </cell>
        </row>
        <row r="814">
          <cell r="A814" t="str">
            <v>0341001687</v>
          </cell>
          <cell r="B814">
            <v>5</v>
          </cell>
          <cell r="C814">
            <v>15</v>
          </cell>
          <cell r="D814">
            <v>20</v>
          </cell>
          <cell r="E814">
            <v>6</v>
          </cell>
          <cell r="F814">
            <v>15</v>
          </cell>
          <cell r="G814">
            <v>1</v>
          </cell>
          <cell r="H814">
            <v>1</v>
          </cell>
          <cell r="J814">
            <v>44</v>
          </cell>
          <cell r="K814">
            <v>107</v>
          </cell>
        </row>
        <row r="815">
          <cell r="A815" t="str">
            <v>0341001688</v>
          </cell>
          <cell r="B815">
            <v>1</v>
          </cell>
          <cell r="C815">
            <v>2</v>
          </cell>
          <cell r="D815">
            <v>2</v>
          </cell>
          <cell r="F815">
            <v>4</v>
          </cell>
          <cell r="J815">
            <v>8</v>
          </cell>
          <cell r="K815">
            <v>17</v>
          </cell>
        </row>
        <row r="816">
          <cell r="A816" t="str">
            <v>0341001691</v>
          </cell>
          <cell r="B816">
            <v>1</v>
          </cell>
          <cell r="D816">
            <v>1</v>
          </cell>
          <cell r="J816">
            <v>0</v>
          </cell>
          <cell r="K816">
            <v>2</v>
          </cell>
        </row>
        <row r="817">
          <cell r="A817" t="str">
            <v>0341001692</v>
          </cell>
          <cell r="B817">
            <v>1</v>
          </cell>
          <cell r="C817">
            <v>7</v>
          </cell>
          <cell r="D817">
            <v>6</v>
          </cell>
          <cell r="E817">
            <v>2</v>
          </cell>
          <cell r="F817">
            <v>8</v>
          </cell>
          <cell r="G817">
            <v>1</v>
          </cell>
          <cell r="H817">
            <v>1</v>
          </cell>
          <cell r="J817">
            <v>20</v>
          </cell>
          <cell r="K817">
            <v>46</v>
          </cell>
        </row>
        <row r="818">
          <cell r="A818" t="str">
            <v>0341001693</v>
          </cell>
          <cell r="B818">
            <v>2</v>
          </cell>
          <cell r="C818">
            <v>2</v>
          </cell>
          <cell r="G818">
            <v>1</v>
          </cell>
          <cell r="J818">
            <v>3</v>
          </cell>
          <cell r="K818">
            <v>8</v>
          </cell>
        </row>
        <row r="819">
          <cell r="A819" t="str">
            <v>0341001694</v>
          </cell>
          <cell r="B819">
            <v>13</v>
          </cell>
          <cell r="C819">
            <v>17</v>
          </cell>
          <cell r="D819">
            <v>32</v>
          </cell>
          <cell r="E819">
            <v>23</v>
          </cell>
          <cell r="F819">
            <v>17</v>
          </cell>
          <cell r="G819">
            <v>22</v>
          </cell>
          <cell r="H819">
            <v>4</v>
          </cell>
          <cell r="I819">
            <v>1</v>
          </cell>
          <cell r="J819">
            <v>30</v>
          </cell>
          <cell r="K819">
            <v>159</v>
          </cell>
        </row>
        <row r="820">
          <cell r="A820" t="str">
            <v>0341001699</v>
          </cell>
          <cell r="C820">
            <v>3</v>
          </cell>
          <cell r="D820">
            <v>2</v>
          </cell>
          <cell r="F820">
            <v>1</v>
          </cell>
          <cell r="J820">
            <v>2</v>
          </cell>
          <cell r="K820">
            <v>8</v>
          </cell>
        </row>
        <row r="821">
          <cell r="A821" t="str">
            <v>0341001700</v>
          </cell>
          <cell r="C821">
            <v>3</v>
          </cell>
          <cell r="D821">
            <v>1</v>
          </cell>
          <cell r="J821">
            <v>4</v>
          </cell>
          <cell r="K821">
            <v>8</v>
          </cell>
        </row>
        <row r="822">
          <cell r="A822" t="str">
            <v>0341001701</v>
          </cell>
          <cell r="B822">
            <v>1</v>
          </cell>
          <cell r="C822">
            <v>2</v>
          </cell>
          <cell r="D822">
            <v>2</v>
          </cell>
          <cell r="E822">
            <v>1</v>
          </cell>
          <cell r="J822">
            <v>2</v>
          </cell>
          <cell r="K822">
            <v>8</v>
          </cell>
        </row>
        <row r="823">
          <cell r="A823" t="str">
            <v>0341001703</v>
          </cell>
          <cell r="B823">
            <v>1</v>
          </cell>
          <cell r="D823">
            <v>1</v>
          </cell>
          <cell r="J823">
            <v>3</v>
          </cell>
          <cell r="K823">
            <v>5</v>
          </cell>
        </row>
        <row r="824">
          <cell r="A824" t="str">
            <v>0341001704</v>
          </cell>
          <cell r="C824">
            <v>1</v>
          </cell>
          <cell r="J824">
            <v>2</v>
          </cell>
          <cell r="K824">
            <v>3</v>
          </cell>
        </row>
        <row r="825">
          <cell r="A825" t="str">
            <v>0341001705</v>
          </cell>
          <cell r="C825">
            <v>1</v>
          </cell>
          <cell r="D825">
            <v>1</v>
          </cell>
          <cell r="J825">
            <v>15</v>
          </cell>
          <cell r="K825">
            <v>17</v>
          </cell>
        </row>
        <row r="826">
          <cell r="A826" t="str">
            <v>0341001706</v>
          </cell>
          <cell r="B826">
            <v>1</v>
          </cell>
          <cell r="D826">
            <v>1</v>
          </cell>
          <cell r="J826">
            <v>7</v>
          </cell>
          <cell r="K826">
            <v>9</v>
          </cell>
        </row>
        <row r="827">
          <cell r="A827" t="str">
            <v>0341001707</v>
          </cell>
          <cell r="F827">
            <v>5</v>
          </cell>
          <cell r="J827">
            <v>5</v>
          </cell>
          <cell r="K827">
            <v>10</v>
          </cell>
        </row>
        <row r="828">
          <cell r="A828" t="str">
            <v>0341001708</v>
          </cell>
          <cell r="B828">
            <v>1</v>
          </cell>
          <cell r="C828">
            <v>2</v>
          </cell>
          <cell r="D828">
            <v>2</v>
          </cell>
          <cell r="H828">
            <v>2</v>
          </cell>
          <cell r="J828">
            <v>8</v>
          </cell>
          <cell r="K828">
            <v>15</v>
          </cell>
        </row>
        <row r="829">
          <cell r="A829" t="str">
            <v>0341001709</v>
          </cell>
          <cell r="C829">
            <v>1</v>
          </cell>
          <cell r="J829">
            <v>4</v>
          </cell>
          <cell r="K829">
            <v>5</v>
          </cell>
        </row>
        <row r="830">
          <cell r="A830" t="str">
            <v>0341001710</v>
          </cell>
          <cell r="D830">
            <v>1</v>
          </cell>
          <cell r="G830">
            <v>1</v>
          </cell>
          <cell r="H830">
            <v>1</v>
          </cell>
          <cell r="J830">
            <v>1</v>
          </cell>
          <cell r="K830">
            <v>4</v>
          </cell>
        </row>
        <row r="831">
          <cell r="A831" t="str">
            <v>0341001712</v>
          </cell>
          <cell r="J831">
            <v>1</v>
          </cell>
          <cell r="K831">
            <v>1</v>
          </cell>
        </row>
        <row r="832">
          <cell r="A832" t="str">
            <v>0341001714</v>
          </cell>
          <cell r="C832">
            <v>1</v>
          </cell>
          <cell r="J832">
            <v>6</v>
          </cell>
          <cell r="K832">
            <v>7</v>
          </cell>
        </row>
        <row r="833">
          <cell r="A833" t="str">
            <v>0341001715</v>
          </cell>
          <cell r="J833">
            <v>2</v>
          </cell>
          <cell r="K833">
            <v>2</v>
          </cell>
        </row>
        <row r="834">
          <cell r="A834" t="str">
            <v>0341001717</v>
          </cell>
          <cell r="B834">
            <v>3</v>
          </cell>
          <cell r="C834">
            <v>13</v>
          </cell>
          <cell r="D834">
            <v>23</v>
          </cell>
          <cell r="E834">
            <v>15</v>
          </cell>
          <cell r="F834">
            <v>31</v>
          </cell>
          <cell r="G834">
            <v>19</v>
          </cell>
          <cell r="H834">
            <v>6</v>
          </cell>
          <cell r="I834">
            <v>1</v>
          </cell>
          <cell r="J834">
            <v>68</v>
          </cell>
          <cell r="K834">
            <v>179</v>
          </cell>
        </row>
        <row r="835">
          <cell r="A835" t="str">
            <v>0341001718</v>
          </cell>
          <cell r="J835">
            <v>6</v>
          </cell>
          <cell r="K835">
            <v>6</v>
          </cell>
        </row>
        <row r="836">
          <cell r="A836" t="str">
            <v>0341001720</v>
          </cell>
          <cell r="B836">
            <v>8</v>
          </cell>
          <cell r="C836">
            <v>19</v>
          </cell>
          <cell r="D836">
            <v>5</v>
          </cell>
          <cell r="E836">
            <v>6</v>
          </cell>
          <cell r="F836">
            <v>7</v>
          </cell>
          <cell r="G836">
            <v>12</v>
          </cell>
          <cell r="H836">
            <v>1</v>
          </cell>
          <cell r="J836">
            <v>38</v>
          </cell>
          <cell r="K836">
            <v>96</v>
          </cell>
        </row>
        <row r="837">
          <cell r="A837" t="str">
            <v>0341001722</v>
          </cell>
          <cell r="B837">
            <v>3</v>
          </cell>
          <cell r="C837">
            <v>3</v>
          </cell>
          <cell r="D837">
            <v>7</v>
          </cell>
          <cell r="E837">
            <v>5</v>
          </cell>
          <cell r="F837">
            <v>3</v>
          </cell>
          <cell r="G837">
            <v>5</v>
          </cell>
          <cell r="H837">
            <v>2</v>
          </cell>
          <cell r="I837">
            <v>1</v>
          </cell>
          <cell r="J837">
            <v>22</v>
          </cell>
          <cell r="K837">
            <v>51</v>
          </cell>
        </row>
        <row r="838">
          <cell r="A838" t="str">
            <v>0341001723</v>
          </cell>
          <cell r="C838">
            <v>2</v>
          </cell>
          <cell r="J838">
            <v>3</v>
          </cell>
          <cell r="K838">
            <v>5</v>
          </cell>
        </row>
        <row r="839">
          <cell r="A839" t="str">
            <v>0341001725</v>
          </cell>
          <cell r="B839">
            <v>1</v>
          </cell>
          <cell r="D839">
            <v>1</v>
          </cell>
          <cell r="F839">
            <v>1</v>
          </cell>
          <cell r="J839">
            <v>4</v>
          </cell>
          <cell r="K839">
            <v>7</v>
          </cell>
        </row>
        <row r="840">
          <cell r="A840" t="str">
            <v>0341001727</v>
          </cell>
          <cell r="B840">
            <v>2</v>
          </cell>
          <cell r="C840">
            <v>9</v>
          </cell>
          <cell r="D840">
            <v>8</v>
          </cell>
          <cell r="E840">
            <v>6</v>
          </cell>
          <cell r="F840">
            <v>17</v>
          </cell>
          <cell r="G840">
            <v>4</v>
          </cell>
          <cell r="J840">
            <v>16</v>
          </cell>
          <cell r="K840">
            <v>62</v>
          </cell>
        </row>
        <row r="841">
          <cell r="A841" t="str">
            <v>0341001728</v>
          </cell>
          <cell r="B841">
            <v>5</v>
          </cell>
          <cell r="C841">
            <v>14</v>
          </cell>
          <cell r="D841">
            <v>26</v>
          </cell>
          <cell r="E841">
            <v>13</v>
          </cell>
          <cell r="F841">
            <v>18</v>
          </cell>
          <cell r="G841">
            <v>9</v>
          </cell>
          <cell r="I841">
            <v>1</v>
          </cell>
          <cell r="J841">
            <v>28</v>
          </cell>
          <cell r="K841">
            <v>114</v>
          </cell>
        </row>
        <row r="842">
          <cell r="A842" t="str">
            <v>0341001729</v>
          </cell>
          <cell r="C842">
            <v>4</v>
          </cell>
          <cell r="D842">
            <v>8</v>
          </cell>
          <cell r="F842">
            <v>7</v>
          </cell>
          <cell r="J842">
            <v>7</v>
          </cell>
          <cell r="K842">
            <v>26</v>
          </cell>
        </row>
        <row r="843">
          <cell r="A843" t="str">
            <v>0341001730</v>
          </cell>
          <cell r="B843">
            <v>1</v>
          </cell>
          <cell r="D843">
            <v>2</v>
          </cell>
          <cell r="J843">
            <v>2</v>
          </cell>
          <cell r="K843">
            <v>5</v>
          </cell>
        </row>
        <row r="844">
          <cell r="A844" t="str">
            <v>0341001731</v>
          </cell>
          <cell r="C844">
            <v>1</v>
          </cell>
          <cell r="D844">
            <v>2</v>
          </cell>
          <cell r="E844">
            <v>1</v>
          </cell>
          <cell r="G844">
            <v>1</v>
          </cell>
          <cell r="J844">
            <v>1</v>
          </cell>
          <cell r="K844">
            <v>6</v>
          </cell>
        </row>
        <row r="845">
          <cell r="A845" t="str">
            <v>0341001733</v>
          </cell>
          <cell r="C845">
            <v>1</v>
          </cell>
          <cell r="F845">
            <v>1</v>
          </cell>
          <cell r="J845">
            <v>3</v>
          </cell>
          <cell r="K845">
            <v>5</v>
          </cell>
        </row>
        <row r="846">
          <cell r="A846" t="str">
            <v>0341001734</v>
          </cell>
          <cell r="B846">
            <v>2</v>
          </cell>
          <cell r="C846">
            <v>10</v>
          </cell>
          <cell r="D846">
            <v>18</v>
          </cell>
          <cell r="E846">
            <v>7</v>
          </cell>
          <cell r="F846">
            <v>13</v>
          </cell>
          <cell r="G846">
            <v>3</v>
          </cell>
          <cell r="H846">
            <v>1</v>
          </cell>
          <cell r="I846">
            <v>1</v>
          </cell>
          <cell r="J846">
            <v>30</v>
          </cell>
          <cell r="K846">
            <v>85</v>
          </cell>
        </row>
        <row r="847">
          <cell r="A847" t="str">
            <v>0341001739</v>
          </cell>
          <cell r="B847">
            <v>1</v>
          </cell>
          <cell r="C847">
            <v>8</v>
          </cell>
          <cell r="D847">
            <v>22</v>
          </cell>
          <cell r="E847">
            <v>4</v>
          </cell>
          <cell r="F847">
            <v>7</v>
          </cell>
          <cell r="G847">
            <v>8</v>
          </cell>
          <cell r="H847">
            <v>2</v>
          </cell>
          <cell r="I847">
            <v>1</v>
          </cell>
          <cell r="J847">
            <v>27</v>
          </cell>
          <cell r="K847">
            <v>80</v>
          </cell>
        </row>
        <row r="848">
          <cell r="A848" t="str">
            <v>0341001742</v>
          </cell>
          <cell r="B848">
            <v>2</v>
          </cell>
          <cell r="C848">
            <v>1</v>
          </cell>
          <cell r="D848">
            <v>2</v>
          </cell>
          <cell r="F848">
            <v>1</v>
          </cell>
          <cell r="H848">
            <v>1</v>
          </cell>
          <cell r="J848">
            <v>3</v>
          </cell>
          <cell r="K848">
            <v>10</v>
          </cell>
        </row>
        <row r="849">
          <cell r="A849" t="str">
            <v>0341001743</v>
          </cell>
          <cell r="B849">
            <v>1</v>
          </cell>
          <cell r="C849">
            <v>1</v>
          </cell>
          <cell r="D849">
            <v>1</v>
          </cell>
          <cell r="F849">
            <v>1</v>
          </cell>
          <cell r="J849">
            <v>1</v>
          </cell>
          <cell r="K849">
            <v>5</v>
          </cell>
        </row>
        <row r="850">
          <cell r="A850" t="str">
            <v>0341001744</v>
          </cell>
          <cell r="B850">
            <v>4</v>
          </cell>
          <cell r="C850">
            <v>16</v>
          </cell>
          <cell r="D850">
            <v>11</v>
          </cell>
          <cell r="E850">
            <v>1</v>
          </cell>
          <cell r="F850">
            <v>2</v>
          </cell>
          <cell r="G850">
            <v>2</v>
          </cell>
          <cell r="J850">
            <v>26</v>
          </cell>
          <cell r="K850">
            <v>62</v>
          </cell>
        </row>
        <row r="851">
          <cell r="A851" t="str">
            <v>0341001745</v>
          </cell>
          <cell r="B851">
            <v>1</v>
          </cell>
          <cell r="C851">
            <v>2</v>
          </cell>
          <cell r="F851">
            <v>1</v>
          </cell>
          <cell r="J851">
            <v>1</v>
          </cell>
          <cell r="K851">
            <v>5</v>
          </cell>
        </row>
        <row r="852">
          <cell r="A852" t="str">
            <v>0341001746</v>
          </cell>
          <cell r="B852">
            <v>1</v>
          </cell>
          <cell r="C852">
            <v>3</v>
          </cell>
          <cell r="D852">
            <v>1</v>
          </cell>
          <cell r="J852">
            <v>1</v>
          </cell>
          <cell r="K852">
            <v>6</v>
          </cell>
        </row>
        <row r="853">
          <cell r="A853" t="str">
            <v>0341001749</v>
          </cell>
          <cell r="D853">
            <v>1</v>
          </cell>
          <cell r="F853">
            <v>1</v>
          </cell>
          <cell r="J853">
            <v>0</v>
          </cell>
          <cell r="K853">
            <v>2</v>
          </cell>
        </row>
        <row r="854">
          <cell r="A854" t="str">
            <v>0341001750</v>
          </cell>
          <cell r="D854">
            <v>1</v>
          </cell>
          <cell r="F854">
            <v>1</v>
          </cell>
          <cell r="J854">
            <v>1</v>
          </cell>
          <cell r="K854">
            <v>3</v>
          </cell>
        </row>
        <row r="855">
          <cell r="A855" t="str">
            <v>0341001751</v>
          </cell>
          <cell r="B855">
            <v>1</v>
          </cell>
          <cell r="F855">
            <v>1</v>
          </cell>
          <cell r="H855">
            <v>1</v>
          </cell>
          <cell r="J855">
            <v>2</v>
          </cell>
          <cell r="K855">
            <v>5</v>
          </cell>
        </row>
        <row r="856">
          <cell r="A856" t="str">
            <v>0341001753</v>
          </cell>
          <cell r="C856">
            <v>1</v>
          </cell>
          <cell r="G856">
            <v>1</v>
          </cell>
          <cell r="J856">
            <v>2</v>
          </cell>
          <cell r="K856">
            <v>4</v>
          </cell>
        </row>
        <row r="857">
          <cell r="A857" t="str">
            <v>0341001757</v>
          </cell>
          <cell r="B857">
            <v>1</v>
          </cell>
          <cell r="C857">
            <v>1</v>
          </cell>
          <cell r="D857">
            <v>2</v>
          </cell>
          <cell r="E857">
            <v>1</v>
          </cell>
          <cell r="F857">
            <v>4</v>
          </cell>
          <cell r="G857">
            <v>1</v>
          </cell>
          <cell r="J857">
            <v>0</v>
          </cell>
          <cell r="K857">
            <v>10</v>
          </cell>
        </row>
        <row r="858">
          <cell r="A858" t="str">
            <v>0341001759</v>
          </cell>
          <cell r="F858">
            <v>2</v>
          </cell>
          <cell r="J858">
            <v>2</v>
          </cell>
          <cell r="K858">
            <v>4</v>
          </cell>
        </row>
        <row r="859">
          <cell r="A859" t="str">
            <v>0341001760</v>
          </cell>
          <cell r="B859">
            <v>9</v>
          </cell>
          <cell r="C859">
            <v>17</v>
          </cell>
          <cell r="D859">
            <v>18</v>
          </cell>
          <cell r="E859">
            <v>8</v>
          </cell>
          <cell r="F859">
            <v>19</v>
          </cell>
          <cell r="G859">
            <v>1</v>
          </cell>
          <cell r="J859">
            <v>31</v>
          </cell>
          <cell r="K859">
            <v>103</v>
          </cell>
        </row>
        <row r="860">
          <cell r="A860" t="str">
            <v>0341001761</v>
          </cell>
          <cell r="J860">
            <v>1</v>
          </cell>
          <cell r="K860">
            <v>1</v>
          </cell>
        </row>
        <row r="861">
          <cell r="A861" t="str">
            <v>0341001762</v>
          </cell>
          <cell r="D861">
            <v>1</v>
          </cell>
          <cell r="J861">
            <v>0</v>
          </cell>
          <cell r="K861">
            <v>1</v>
          </cell>
        </row>
        <row r="862">
          <cell r="A862" t="str">
            <v>0341001763</v>
          </cell>
          <cell r="B862">
            <v>1</v>
          </cell>
          <cell r="C862">
            <v>2</v>
          </cell>
          <cell r="D862">
            <v>1</v>
          </cell>
          <cell r="E862">
            <v>1</v>
          </cell>
          <cell r="F862">
            <v>3</v>
          </cell>
          <cell r="G862">
            <v>1</v>
          </cell>
          <cell r="J862">
            <v>8</v>
          </cell>
          <cell r="K862">
            <v>17</v>
          </cell>
        </row>
        <row r="863">
          <cell r="A863" t="str">
            <v>0341001766</v>
          </cell>
          <cell r="B863">
            <v>2</v>
          </cell>
          <cell r="C863">
            <v>32</v>
          </cell>
          <cell r="D863">
            <v>10</v>
          </cell>
          <cell r="E863">
            <v>23</v>
          </cell>
          <cell r="F863">
            <v>40</v>
          </cell>
          <cell r="G863">
            <v>9</v>
          </cell>
          <cell r="J863">
            <v>51</v>
          </cell>
          <cell r="K863">
            <v>167</v>
          </cell>
        </row>
        <row r="864">
          <cell r="A864" t="str">
            <v>0341001767</v>
          </cell>
          <cell r="B864">
            <v>1</v>
          </cell>
          <cell r="C864">
            <v>3</v>
          </cell>
          <cell r="J864">
            <v>2</v>
          </cell>
          <cell r="K864">
            <v>6</v>
          </cell>
        </row>
        <row r="865">
          <cell r="A865" t="str">
            <v>0341001769</v>
          </cell>
          <cell r="B865">
            <v>3</v>
          </cell>
          <cell r="C865">
            <v>19</v>
          </cell>
          <cell r="D865">
            <v>4</v>
          </cell>
          <cell r="E865">
            <v>5</v>
          </cell>
          <cell r="F865">
            <v>12</v>
          </cell>
          <cell r="G865">
            <v>2</v>
          </cell>
          <cell r="J865">
            <v>11</v>
          </cell>
          <cell r="K865">
            <v>56</v>
          </cell>
        </row>
        <row r="866">
          <cell r="A866" t="str">
            <v>0341001770</v>
          </cell>
          <cell r="B866">
            <v>1</v>
          </cell>
          <cell r="D866">
            <v>2</v>
          </cell>
          <cell r="J866">
            <v>3</v>
          </cell>
          <cell r="K866">
            <v>6</v>
          </cell>
        </row>
        <row r="867">
          <cell r="A867" t="str">
            <v>0341001773</v>
          </cell>
          <cell r="D867">
            <v>1</v>
          </cell>
          <cell r="J867">
            <v>2</v>
          </cell>
          <cell r="K867">
            <v>3</v>
          </cell>
        </row>
        <row r="868">
          <cell r="A868" t="str">
            <v>0341001774</v>
          </cell>
          <cell r="B868">
            <v>1</v>
          </cell>
          <cell r="D868">
            <v>1</v>
          </cell>
          <cell r="J868">
            <v>1</v>
          </cell>
          <cell r="K868">
            <v>3</v>
          </cell>
        </row>
        <row r="869">
          <cell r="A869" t="str">
            <v>0341001776</v>
          </cell>
          <cell r="D869">
            <v>1</v>
          </cell>
          <cell r="F869">
            <v>2</v>
          </cell>
          <cell r="G869">
            <v>1</v>
          </cell>
          <cell r="J869">
            <v>1</v>
          </cell>
          <cell r="K869">
            <v>5</v>
          </cell>
        </row>
        <row r="870">
          <cell r="A870" t="str">
            <v>0341001777</v>
          </cell>
          <cell r="D870">
            <v>2</v>
          </cell>
          <cell r="J870">
            <v>1</v>
          </cell>
          <cell r="K870">
            <v>3</v>
          </cell>
        </row>
        <row r="871">
          <cell r="A871" t="str">
            <v>0341001778</v>
          </cell>
          <cell r="C871">
            <v>3</v>
          </cell>
          <cell r="J871">
            <v>0</v>
          </cell>
          <cell r="K871">
            <v>3</v>
          </cell>
        </row>
        <row r="872">
          <cell r="A872" t="str">
            <v>0341001784</v>
          </cell>
          <cell r="B872">
            <v>2</v>
          </cell>
          <cell r="C872">
            <v>2</v>
          </cell>
          <cell r="D872">
            <v>14</v>
          </cell>
          <cell r="E872">
            <v>3</v>
          </cell>
          <cell r="F872">
            <v>8</v>
          </cell>
          <cell r="G872">
            <v>34</v>
          </cell>
          <cell r="H872">
            <v>1</v>
          </cell>
          <cell r="J872">
            <v>28</v>
          </cell>
          <cell r="K872">
            <v>92</v>
          </cell>
        </row>
        <row r="873">
          <cell r="A873" t="str">
            <v>0341001790</v>
          </cell>
          <cell r="C873">
            <v>4</v>
          </cell>
          <cell r="D873">
            <v>4</v>
          </cell>
          <cell r="J873">
            <v>6</v>
          </cell>
          <cell r="K873">
            <v>14</v>
          </cell>
        </row>
        <row r="874">
          <cell r="A874" t="str">
            <v>0341001791</v>
          </cell>
          <cell r="B874">
            <v>2</v>
          </cell>
          <cell r="C874">
            <v>8</v>
          </cell>
          <cell r="D874">
            <v>26</v>
          </cell>
          <cell r="E874">
            <v>10</v>
          </cell>
          <cell r="F874">
            <v>9</v>
          </cell>
          <cell r="G874">
            <v>38</v>
          </cell>
          <cell r="H874">
            <v>2</v>
          </cell>
          <cell r="J874">
            <v>32</v>
          </cell>
          <cell r="K874">
            <v>127</v>
          </cell>
        </row>
        <row r="875">
          <cell r="A875" t="str">
            <v>0341001792</v>
          </cell>
          <cell r="F875">
            <v>2</v>
          </cell>
          <cell r="H875">
            <v>1</v>
          </cell>
          <cell r="J875">
            <v>3</v>
          </cell>
          <cell r="K875">
            <v>6</v>
          </cell>
        </row>
        <row r="876">
          <cell r="A876" t="str">
            <v>0341001798</v>
          </cell>
          <cell r="B876">
            <v>1</v>
          </cell>
          <cell r="C876">
            <v>1</v>
          </cell>
          <cell r="E876">
            <v>0</v>
          </cell>
          <cell r="J876">
            <v>0</v>
          </cell>
          <cell r="K876">
            <v>2</v>
          </cell>
        </row>
        <row r="877">
          <cell r="A877" t="str">
            <v>0341001801</v>
          </cell>
          <cell r="B877">
            <v>2</v>
          </cell>
          <cell r="D877">
            <v>2</v>
          </cell>
          <cell r="J877">
            <v>1</v>
          </cell>
          <cell r="K877">
            <v>5</v>
          </cell>
        </row>
        <row r="878">
          <cell r="A878" t="str">
            <v>0341001808</v>
          </cell>
          <cell r="B878">
            <v>26</v>
          </cell>
          <cell r="C878">
            <v>103</v>
          </cell>
          <cell r="D878">
            <v>55</v>
          </cell>
          <cell r="E878">
            <v>52</v>
          </cell>
          <cell r="F878">
            <v>25</v>
          </cell>
          <cell r="G878">
            <v>24</v>
          </cell>
          <cell r="J878">
            <v>134</v>
          </cell>
          <cell r="K878">
            <v>419</v>
          </cell>
        </row>
        <row r="879">
          <cell r="A879" t="str">
            <v>0341001811</v>
          </cell>
          <cell r="B879">
            <v>1</v>
          </cell>
          <cell r="C879">
            <v>71</v>
          </cell>
          <cell r="D879">
            <v>27</v>
          </cell>
          <cell r="E879">
            <v>11</v>
          </cell>
          <cell r="F879">
            <v>59</v>
          </cell>
          <cell r="G879">
            <v>2</v>
          </cell>
          <cell r="J879">
            <v>64</v>
          </cell>
          <cell r="K879">
            <v>235</v>
          </cell>
        </row>
        <row r="880">
          <cell r="A880" t="str">
            <v>0341001812</v>
          </cell>
          <cell r="B880">
            <v>1</v>
          </cell>
          <cell r="D880">
            <v>2</v>
          </cell>
          <cell r="J880">
            <v>1</v>
          </cell>
          <cell r="K880">
            <v>4</v>
          </cell>
        </row>
        <row r="881">
          <cell r="A881" t="str">
            <v>0341001830</v>
          </cell>
          <cell r="C881">
            <v>2</v>
          </cell>
          <cell r="D881">
            <v>2</v>
          </cell>
          <cell r="E881">
            <v>1</v>
          </cell>
          <cell r="F881">
            <v>1</v>
          </cell>
          <cell r="J881">
            <v>1</v>
          </cell>
          <cell r="K881">
            <v>7</v>
          </cell>
        </row>
        <row r="882">
          <cell r="A882" t="str">
            <v>0341001832</v>
          </cell>
          <cell r="B882">
            <v>1</v>
          </cell>
          <cell r="G882">
            <v>1</v>
          </cell>
          <cell r="J882">
            <v>0</v>
          </cell>
          <cell r="K882">
            <v>2</v>
          </cell>
        </row>
        <row r="883">
          <cell r="A883" t="str">
            <v>0341001833</v>
          </cell>
          <cell r="D883">
            <v>1</v>
          </cell>
          <cell r="J883">
            <v>2</v>
          </cell>
          <cell r="K883">
            <v>3</v>
          </cell>
        </row>
        <row r="884">
          <cell r="A884" t="str">
            <v>0341001835</v>
          </cell>
          <cell r="F884">
            <v>1</v>
          </cell>
          <cell r="J884">
            <v>1</v>
          </cell>
          <cell r="K884">
            <v>2</v>
          </cell>
        </row>
        <row r="885">
          <cell r="A885" t="str">
            <v>0341001837</v>
          </cell>
          <cell r="D885">
            <v>1</v>
          </cell>
          <cell r="J885">
            <v>2</v>
          </cell>
          <cell r="K885">
            <v>3</v>
          </cell>
        </row>
        <row r="886">
          <cell r="A886" t="str">
            <v>0341001839</v>
          </cell>
          <cell r="D886">
            <v>1</v>
          </cell>
          <cell r="J886">
            <v>0</v>
          </cell>
          <cell r="K886">
            <v>1</v>
          </cell>
        </row>
        <row r="887">
          <cell r="A887" t="str">
            <v>0341001840</v>
          </cell>
          <cell r="F887">
            <v>2</v>
          </cell>
          <cell r="J887">
            <v>1</v>
          </cell>
          <cell r="K887">
            <v>3</v>
          </cell>
        </row>
        <row r="888">
          <cell r="A888" t="str">
            <v>0341001843</v>
          </cell>
          <cell r="E888">
            <v>1</v>
          </cell>
          <cell r="F888">
            <v>2</v>
          </cell>
          <cell r="J888">
            <v>4</v>
          </cell>
          <cell r="K888">
            <v>7</v>
          </cell>
        </row>
        <row r="889">
          <cell r="A889" t="str">
            <v>0341001844</v>
          </cell>
          <cell r="C889">
            <v>2</v>
          </cell>
          <cell r="D889">
            <v>3</v>
          </cell>
          <cell r="E889">
            <v>2</v>
          </cell>
          <cell r="F889">
            <v>6</v>
          </cell>
          <cell r="G889">
            <v>2</v>
          </cell>
          <cell r="J889">
            <v>7</v>
          </cell>
          <cell r="K889">
            <v>22</v>
          </cell>
        </row>
        <row r="890">
          <cell r="A890" t="str">
            <v>0341001845</v>
          </cell>
          <cell r="B890">
            <v>1</v>
          </cell>
          <cell r="C890">
            <v>1</v>
          </cell>
          <cell r="D890">
            <v>1</v>
          </cell>
          <cell r="E890">
            <v>5</v>
          </cell>
          <cell r="F890">
            <v>2</v>
          </cell>
          <cell r="J890">
            <v>2</v>
          </cell>
          <cell r="K890">
            <v>12</v>
          </cell>
        </row>
        <row r="891">
          <cell r="A891" t="str">
            <v>0341001849</v>
          </cell>
          <cell r="B891">
            <v>1</v>
          </cell>
          <cell r="D891">
            <v>15</v>
          </cell>
          <cell r="E891">
            <v>28</v>
          </cell>
          <cell r="F891">
            <v>7</v>
          </cell>
          <cell r="G891">
            <v>1</v>
          </cell>
          <cell r="I891">
            <v>1</v>
          </cell>
          <cell r="J891">
            <v>21</v>
          </cell>
          <cell r="K891">
            <v>74</v>
          </cell>
        </row>
        <row r="892">
          <cell r="A892" t="str">
            <v>0341001851</v>
          </cell>
          <cell r="C892">
            <v>1</v>
          </cell>
          <cell r="D892">
            <v>1</v>
          </cell>
          <cell r="E892">
            <v>1</v>
          </cell>
          <cell r="J892">
            <v>2</v>
          </cell>
          <cell r="K892">
            <v>5</v>
          </cell>
        </row>
        <row r="893">
          <cell r="A893" t="str">
            <v>0341001852</v>
          </cell>
          <cell r="J893">
            <v>3</v>
          </cell>
          <cell r="K893">
            <v>3</v>
          </cell>
        </row>
        <row r="894">
          <cell r="A894" t="str">
            <v>0341001863</v>
          </cell>
          <cell r="B894">
            <v>1</v>
          </cell>
          <cell r="C894">
            <v>1</v>
          </cell>
          <cell r="D894">
            <v>1</v>
          </cell>
          <cell r="J894">
            <v>1</v>
          </cell>
          <cell r="K894">
            <v>4</v>
          </cell>
        </row>
        <row r="895">
          <cell r="A895" t="str">
            <v>0341001864</v>
          </cell>
          <cell r="C895">
            <v>2</v>
          </cell>
          <cell r="J895">
            <v>0</v>
          </cell>
          <cell r="K895">
            <v>2</v>
          </cell>
        </row>
        <row r="896">
          <cell r="A896" t="str">
            <v>0341001865</v>
          </cell>
          <cell r="D896">
            <v>1</v>
          </cell>
          <cell r="E896">
            <v>1</v>
          </cell>
          <cell r="J896">
            <v>3</v>
          </cell>
          <cell r="K896">
            <v>5</v>
          </cell>
        </row>
        <row r="897">
          <cell r="A897" t="str">
            <v>0341001866</v>
          </cell>
          <cell r="B897">
            <v>1</v>
          </cell>
          <cell r="C897">
            <v>3</v>
          </cell>
          <cell r="D897">
            <v>1</v>
          </cell>
          <cell r="E897">
            <v>2</v>
          </cell>
          <cell r="F897">
            <v>1</v>
          </cell>
          <cell r="G897">
            <v>1</v>
          </cell>
          <cell r="H897">
            <v>1</v>
          </cell>
          <cell r="J897">
            <v>11</v>
          </cell>
          <cell r="K897">
            <v>21</v>
          </cell>
        </row>
        <row r="898">
          <cell r="A898" t="str">
            <v>0341001868</v>
          </cell>
          <cell r="B898">
            <v>3</v>
          </cell>
          <cell r="C898">
            <v>1</v>
          </cell>
          <cell r="D898">
            <v>1</v>
          </cell>
          <cell r="J898">
            <v>3</v>
          </cell>
          <cell r="K898">
            <v>8</v>
          </cell>
        </row>
        <row r="899">
          <cell r="A899" t="str">
            <v>0341001873</v>
          </cell>
          <cell r="C899">
            <v>1</v>
          </cell>
          <cell r="E899">
            <v>1</v>
          </cell>
          <cell r="F899">
            <v>1</v>
          </cell>
          <cell r="J899">
            <v>2</v>
          </cell>
          <cell r="K899">
            <v>5</v>
          </cell>
        </row>
        <row r="900">
          <cell r="A900" t="str">
            <v>0341001879</v>
          </cell>
          <cell r="B900">
            <v>4</v>
          </cell>
          <cell r="F900">
            <v>3</v>
          </cell>
          <cell r="J900">
            <v>4</v>
          </cell>
          <cell r="K900">
            <v>11</v>
          </cell>
        </row>
        <row r="901">
          <cell r="A901" t="str">
            <v>0341001884</v>
          </cell>
          <cell r="J901">
            <v>1</v>
          </cell>
          <cell r="K901">
            <v>1</v>
          </cell>
        </row>
        <row r="902">
          <cell r="A902" t="str">
            <v>0341001885</v>
          </cell>
          <cell r="B902">
            <v>1</v>
          </cell>
          <cell r="C902">
            <v>3</v>
          </cell>
          <cell r="F902">
            <v>2</v>
          </cell>
          <cell r="J902">
            <v>5</v>
          </cell>
          <cell r="K902">
            <v>11</v>
          </cell>
        </row>
        <row r="903">
          <cell r="A903" t="str">
            <v>0341001887</v>
          </cell>
          <cell r="C903">
            <v>1</v>
          </cell>
          <cell r="J903">
            <v>0</v>
          </cell>
          <cell r="K903">
            <v>1</v>
          </cell>
        </row>
        <row r="904">
          <cell r="A904" t="str">
            <v>0341001892</v>
          </cell>
          <cell r="C904">
            <v>1</v>
          </cell>
          <cell r="G904">
            <v>1</v>
          </cell>
          <cell r="J904">
            <v>1</v>
          </cell>
          <cell r="K904">
            <v>3</v>
          </cell>
        </row>
        <row r="905">
          <cell r="A905" t="str">
            <v>0341001893</v>
          </cell>
          <cell r="C905">
            <v>3</v>
          </cell>
          <cell r="D905">
            <v>4</v>
          </cell>
          <cell r="E905">
            <v>1</v>
          </cell>
          <cell r="F905">
            <v>3</v>
          </cell>
          <cell r="G905">
            <v>1</v>
          </cell>
          <cell r="J905">
            <v>9</v>
          </cell>
          <cell r="K905">
            <v>21</v>
          </cell>
        </row>
        <row r="906">
          <cell r="A906" t="str">
            <v>0341001894</v>
          </cell>
          <cell r="B906">
            <v>4</v>
          </cell>
          <cell r="C906">
            <v>10</v>
          </cell>
          <cell r="D906">
            <v>8</v>
          </cell>
          <cell r="E906">
            <v>2</v>
          </cell>
          <cell r="F906">
            <v>4</v>
          </cell>
          <cell r="G906">
            <v>3</v>
          </cell>
          <cell r="H906">
            <v>1</v>
          </cell>
          <cell r="J906">
            <v>31</v>
          </cell>
          <cell r="K906">
            <v>63</v>
          </cell>
        </row>
        <row r="907">
          <cell r="A907" t="str">
            <v>0341001896</v>
          </cell>
          <cell r="B907">
            <v>1</v>
          </cell>
          <cell r="C907">
            <v>1</v>
          </cell>
          <cell r="J907">
            <v>2</v>
          </cell>
          <cell r="K907">
            <v>4</v>
          </cell>
        </row>
        <row r="908">
          <cell r="A908" t="str">
            <v>0341001897</v>
          </cell>
          <cell r="B908">
            <v>1</v>
          </cell>
          <cell r="C908">
            <v>2</v>
          </cell>
          <cell r="J908">
            <v>1</v>
          </cell>
          <cell r="K908">
            <v>4</v>
          </cell>
        </row>
        <row r="909">
          <cell r="A909" t="str">
            <v>0341001898</v>
          </cell>
          <cell r="B909">
            <v>1</v>
          </cell>
          <cell r="D909">
            <v>1</v>
          </cell>
          <cell r="J909">
            <v>3</v>
          </cell>
          <cell r="K909">
            <v>5</v>
          </cell>
        </row>
        <row r="910">
          <cell r="A910" t="str">
            <v>0341001899</v>
          </cell>
          <cell r="C910">
            <v>1</v>
          </cell>
          <cell r="J910">
            <v>1</v>
          </cell>
          <cell r="K910">
            <v>2</v>
          </cell>
        </row>
        <row r="911">
          <cell r="A911" t="str">
            <v>0341001900</v>
          </cell>
          <cell r="J911">
            <v>1</v>
          </cell>
          <cell r="K911">
            <v>1</v>
          </cell>
        </row>
        <row r="912">
          <cell r="A912" t="str">
            <v>0341001902</v>
          </cell>
          <cell r="B912">
            <v>1</v>
          </cell>
          <cell r="C912">
            <v>5</v>
          </cell>
          <cell r="D912">
            <v>5</v>
          </cell>
          <cell r="E912">
            <v>1</v>
          </cell>
          <cell r="F912">
            <v>2</v>
          </cell>
          <cell r="J912">
            <v>26</v>
          </cell>
          <cell r="K912">
            <v>40</v>
          </cell>
        </row>
        <row r="913">
          <cell r="A913" t="str">
            <v>0341001903</v>
          </cell>
          <cell r="D913">
            <v>1</v>
          </cell>
          <cell r="F913">
            <v>1</v>
          </cell>
          <cell r="J913">
            <v>2</v>
          </cell>
          <cell r="K913">
            <v>4</v>
          </cell>
        </row>
        <row r="914">
          <cell r="A914" t="str">
            <v>0341001904</v>
          </cell>
          <cell r="B914">
            <v>2</v>
          </cell>
          <cell r="C914">
            <v>5</v>
          </cell>
          <cell r="D914">
            <v>9</v>
          </cell>
          <cell r="E914">
            <v>1</v>
          </cell>
          <cell r="F914">
            <v>4</v>
          </cell>
          <cell r="J914">
            <v>9</v>
          </cell>
          <cell r="K914">
            <v>30</v>
          </cell>
        </row>
        <row r="915">
          <cell r="A915" t="str">
            <v>0341001905</v>
          </cell>
          <cell r="F915">
            <v>1</v>
          </cell>
          <cell r="J915">
            <v>2</v>
          </cell>
          <cell r="K915">
            <v>3</v>
          </cell>
        </row>
        <row r="916">
          <cell r="A916" t="str">
            <v>0341001907</v>
          </cell>
          <cell r="B916">
            <v>1</v>
          </cell>
          <cell r="D916">
            <v>3</v>
          </cell>
          <cell r="E916">
            <v>1</v>
          </cell>
          <cell r="F916">
            <v>3</v>
          </cell>
          <cell r="G916">
            <v>2</v>
          </cell>
          <cell r="J916">
            <v>2</v>
          </cell>
          <cell r="K916">
            <v>12</v>
          </cell>
        </row>
        <row r="917">
          <cell r="A917" t="str">
            <v>0341001908</v>
          </cell>
          <cell r="C917">
            <v>1</v>
          </cell>
          <cell r="J917">
            <v>4</v>
          </cell>
          <cell r="K917">
            <v>5</v>
          </cell>
        </row>
        <row r="918">
          <cell r="A918" t="str">
            <v>0341001909</v>
          </cell>
          <cell r="C918">
            <v>1</v>
          </cell>
          <cell r="H918">
            <v>1</v>
          </cell>
          <cell r="J918">
            <v>4</v>
          </cell>
          <cell r="K918">
            <v>6</v>
          </cell>
        </row>
        <row r="919">
          <cell r="A919" t="str">
            <v>0341001911</v>
          </cell>
          <cell r="B919">
            <v>7</v>
          </cell>
          <cell r="C919">
            <v>7</v>
          </cell>
          <cell r="D919">
            <v>13</v>
          </cell>
          <cell r="E919">
            <v>1</v>
          </cell>
          <cell r="F919">
            <v>7</v>
          </cell>
          <cell r="G919">
            <v>1</v>
          </cell>
          <cell r="H919">
            <v>3</v>
          </cell>
          <cell r="J919">
            <v>30</v>
          </cell>
          <cell r="K919">
            <v>69</v>
          </cell>
        </row>
        <row r="920">
          <cell r="A920" t="str">
            <v>0341001912</v>
          </cell>
          <cell r="D920">
            <v>1</v>
          </cell>
          <cell r="J920">
            <v>3</v>
          </cell>
          <cell r="K920">
            <v>4</v>
          </cell>
        </row>
        <row r="921">
          <cell r="A921" t="str">
            <v>0341001913</v>
          </cell>
          <cell r="B921">
            <v>2</v>
          </cell>
          <cell r="D921">
            <v>1</v>
          </cell>
          <cell r="G921">
            <v>1</v>
          </cell>
          <cell r="J921">
            <v>6</v>
          </cell>
          <cell r="K921">
            <v>10</v>
          </cell>
        </row>
        <row r="922">
          <cell r="A922" t="str">
            <v>0341001914</v>
          </cell>
          <cell r="J922">
            <v>3</v>
          </cell>
          <cell r="K922">
            <v>3</v>
          </cell>
        </row>
        <row r="923">
          <cell r="A923" t="str">
            <v>0341001916</v>
          </cell>
          <cell r="C923">
            <v>1</v>
          </cell>
          <cell r="D923">
            <v>1</v>
          </cell>
          <cell r="F923">
            <v>1</v>
          </cell>
          <cell r="J923">
            <v>1</v>
          </cell>
          <cell r="K923">
            <v>4</v>
          </cell>
        </row>
        <row r="924">
          <cell r="A924" t="str">
            <v>0341001918</v>
          </cell>
          <cell r="B924">
            <v>7</v>
          </cell>
          <cell r="C924">
            <v>8</v>
          </cell>
          <cell r="D924">
            <v>1</v>
          </cell>
          <cell r="E924">
            <v>4</v>
          </cell>
          <cell r="F924">
            <v>8</v>
          </cell>
          <cell r="G924">
            <v>2</v>
          </cell>
          <cell r="H924">
            <v>1</v>
          </cell>
          <cell r="J924">
            <v>45</v>
          </cell>
          <cell r="K924">
            <v>76</v>
          </cell>
        </row>
        <row r="925">
          <cell r="A925" t="str">
            <v>0341001920</v>
          </cell>
          <cell r="B925">
            <v>6</v>
          </cell>
          <cell r="C925">
            <v>10</v>
          </cell>
          <cell r="E925">
            <v>2</v>
          </cell>
          <cell r="F925">
            <v>3</v>
          </cell>
          <cell r="G925">
            <v>1</v>
          </cell>
          <cell r="J925">
            <v>31</v>
          </cell>
          <cell r="K925">
            <v>53</v>
          </cell>
        </row>
        <row r="926">
          <cell r="A926" t="str">
            <v>0341001936</v>
          </cell>
          <cell r="E926">
            <v>1</v>
          </cell>
          <cell r="F926">
            <v>2</v>
          </cell>
          <cell r="J926">
            <v>1</v>
          </cell>
          <cell r="K926">
            <v>4</v>
          </cell>
        </row>
        <row r="927">
          <cell r="A927" t="str">
            <v>0341001937</v>
          </cell>
          <cell r="C927">
            <v>1</v>
          </cell>
          <cell r="J927">
            <v>1</v>
          </cell>
          <cell r="K927">
            <v>2</v>
          </cell>
        </row>
        <row r="928">
          <cell r="A928" t="str">
            <v>0341001938</v>
          </cell>
          <cell r="G928">
            <v>1</v>
          </cell>
          <cell r="J928">
            <v>0</v>
          </cell>
          <cell r="K928">
            <v>1</v>
          </cell>
        </row>
        <row r="929">
          <cell r="A929" t="str">
            <v>0341001939</v>
          </cell>
          <cell r="B929">
            <v>4</v>
          </cell>
          <cell r="C929">
            <v>24</v>
          </cell>
          <cell r="D929">
            <v>8</v>
          </cell>
          <cell r="E929">
            <v>10</v>
          </cell>
          <cell r="F929">
            <v>2</v>
          </cell>
          <cell r="G929">
            <v>18</v>
          </cell>
          <cell r="H929">
            <v>9</v>
          </cell>
          <cell r="J929">
            <v>38</v>
          </cell>
          <cell r="K929">
            <v>113</v>
          </cell>
        </row>
        <row r="930">
          <cell r="A930" t="str">
            <v>0341001940</v>
          </cell>
          <cell r="J930">
            <v>2</v>
          </cell>
          <cell r="K930">
            <v>2</v>
          </cell>
        </row>
        <row r="931">
          <cell r="A931" t="str">
            <v>0341001941</v>
          </cell>
          <cell r="J931">
            <v>2</v>
          </cell>
          <cell r="K931">
            <v>2</v>
          </cell>
        </row>
        <row r="932">
          <cell r="A932" t="str">
            <v>0341001942</v>
          </cell>
          <cell r="B932">
            <v>1</v>
          </cell>
          <cell r="C932">
            <v>1</v>
          </cell>
          <cell r="D932">
            <v>1</v>
          </cell>
          <cell r="E932">
            <v>1</v>
          </cell>
          <cell r="F932">
            <v>1</v>
          </cell>
          <cell r="G932">
            <v>2</v>
          </cell>
          <cell r="J932">
            <v>4</v>
          </cell>
          <cell r="K932">
            <v>11</v>
          </cell>
        </row>
        <row r="933">
          <cell r="A933" t="str">
            <v>0341001943</v>
          </cell>
          <cell r="B933">
            <v>1</v>
          </cell>
          <cell r="C933">
            <v>2</v>
          </cell>
          <cell r="D933">
            <v>7</v>
          </cell>
          <cell r="E933">
            <v>1</v>
          </cell>
          <cell r="F933">
            <v>14</v>
          </cell>
          <cell r="J933">
            <v>10</v>
          </cell>
          <cell r="K933">
            <v>35</v>
          </cell>
        </row>
        <row r="934">
          <cell r="A934" t="str">
            <v>0341001945</v>
          </cell>
          <cell r="B934">
            <v>1</v>
          </cell>
          <cell r="C934">
            <v>3</v>
          </cell>
          <cell r="J934">
            <v>4</v>
          </cell>
          <cell r="K934">
            <v>8</v>
          </cell>
        </row>
        <row r="935">
          <cell r="A935" t="str">
            <v>0341001946</v>
          </cell>
          <cell r="F935">
            <v>1</v>
          </cell>
          <cell r="J935">
            <v>1</v>
          </cell>
          <cell r="K935">
            <v>2</v>
          </cell>
        </row>
        <row r="936">
          <cell r="A936" t="str">
            <v>0341001947</v>
          </cell>
          <cell r="C936">
            <v>1</v>
          </cell>
          <cell r="D936">
            <v>1</v>
          </cell>
          <cell r="J936">
            <v>1</v>
          </cell>
          <cell r="K936">
            <v>3</v>
          </cell>
        </row>
        <row r="937">
          <cell r="A937" t="str">
            <v>0341001949</v>
          </cell>
          <cell r="B937">
            <v>1</v>
          </cell>
          <cell r="C937">
            <v>8</v>
          </cell>
          <cell r="D937">
            <v>18</v>
          </cell>
          <cell r="E937">
            <v>4</v>
          </cell>
          <cell r="F937">
            <v>3</v>
          </cell>
          <cell r="G937">
            <v>1</v>
          </cell>
          <cell r="H937">
            <v>1</v>
          </cell>
          <cell r="J937">
            <v>28</v>
          </cell>
          <cell r="K937">
            <v>64</v>
          </cell>
        </row>
        <row r="938">
          <cell r="A938" t="str">
            <v>0341001950</v>
          </cell>
          <cell r="C938">
            <v>2</v>
          </cell>
          <cell r="D938">
            <v>2</v>
          </cell>
          <cell r="F938">
            <v>5</v>
          </cell>
          <cell r="G938">
            <v>1</v>
          </cell>
          <cell r="J938">
            <v>0</v>
          </cell>
          <cell r="K938">
            <v>10</v>
          </cell>
        </row>
        <row r="939">
          <cell r="A939" t="str">
            <v>0341001951</v>
          </cell>
          <cell r="C939">
            <v>3</v>
          </cell>
          <cell r="F939">
            <v>1</v>
          </cell>
          <cell r="J939">
            <v>3</v>
          </cell>
          <cell r="K939">
            <v>7</v>
          </cell>
        </row>
        <row r="940">
          <cell r="A940" t="str">
            <v>0341001952</v>
          </cell>
          <cell r="B940">
            <v>7</v>
          </cell>
          <cell r="C940">
            <v>11</v>
          </cell>
          <cell r="D940">
            <v>5</v>
          </cell>
          <cell r="E940">
            <v>1</v>
          </cell>
          <cell r="F940">
            <v>5</v>
          </cell>
          <cell r="G940">
            <v>1</v>
          </cell>
          <cell r="J940">
            <v>37</v>
          </cell>
          <cell r="K940">
            <v>67</v>
          </cell>
        </row>
        <row r="941">
          <cell r="A941" t="str">
            <v>0341001954</v>
          </cell>
          <cell r="D941">
            <v>1</v>
          </cell>
          <cell r="J941">
            <v>0</v>
          </cell>
          <cell r="K941">
            <v>1</v>
          </cell>
        </row>
        <row r="942">
          <cell r="A942" t="str">
            <v>0341001959</v>
          </cell>
          <cell r="C942">
            <v>3</v>
          </cell>
          <cell r="E942">
            <v>1</v>
          </cell>
          <cell r="F942">
            <v>1</v>
          </cell>
          <cell r="G942">
            <v>1</v>
          </cell>
          <cell r="J942">
            <v>3</v>
          </cell>
          <cell r="K942">
            <v>9</v>
          </cell>
        </row>
        <row r="943">
          <cell r="A943" t="str">
            <v>0341001960</v>
          </cell>
          <cell r="C943">
            <v>1</v>
          </cell>
          <cell r="E943">
            <v>1</v>
          </cell>
          <cell r="J943">
            <v>0</v>
          </cell>
          <cell r="K943">
            <v>2</v>
          </cell>
        </row>
        <row r="944">
          <cell r="A944" t="str">
            <v>0341001962</v>
          </cell>
          <cell r="C944">
            <v>1</v>
          </cell>
          <cell r="J944">
            <v>1</v>
          </cell>
          <cell r="K944">
            <v>2</v>
          </cell>
        </row>
        <row r="945">
          <cell r="A945" t="str">
            <v>0341001965</v>
          </cell>
          <cell r="C945">
            <v>6</v>
          </cell>
          <cell r="D945">
            <v>3</v>
          </cell>
          <cell r="E945">
            <v>1</v>
          </cell>
          <cell r="J945">
            <v>7</v>
          </cell>
          <cell r="K945">
            <v>17</v>
          </cell>
        </row>
        <row r="946">
          <cell r="A946" t="str">
            <v>0341001966</v>
          </cell>
          <cell r="B946">
            <v>3</v>
          </cell>
          <cell r="C946">
            <v>7</v>
          </cell>
          <cell r="D946">
            <v>5</v>
          </cell>
          <cell r="E946">
            <v>2</v>
          </cell>
          <cell r="F946">
            <v>9</v>
          </cell>
          <cell r="G946">
            <v>2</v>
          </cell>
          <cell r="H946">
            <v>1</v>
          </cell>
          <cell r="J946">
            <v>18</v>
          </cell>
          <cell r="K946">
            <v>47</v>
          </cell>
        </row>
        <row r="947">
          <cell r="A947" t="str">
            <v>0341001968</v>
          </cell>
          <cell r="B947">
            <v>1</v>
          </cell>
          <cell r="F947">
            <v>1</v>
          </cell>
          <cell r="G947">
            <v>1</v>
          </cell>
          <cell r="J947">
            <v>3</v>
          </cell>
          <cell r="K947">
            <v>6</v>
          </cell>
        </row>
        <row r="948">
          <cell r="A948" t="str">
            <v>0341001969</v>
          </cell>
          <cell r="C948">
            <v>1</v>
          </cell>
          <cell r="J948">
            <v>0</v>
          </cell>
          <cell r="K948">
            <v>1</v>
          </cell>
        </row>
        <row r="949">
          <cell r="A949" t="str">
            <v>0341001970</v>
          </cell>
          <cell r="B949">
            <v>2</v>
          </cell>
          <cell r="C949">
            <v>4</v>
          </cell>
          <cell r="D949">
            <v>3</v>
          </cell>
          <cell r="F949">
            <v>5</v>
          </cell>
          <cell r="G949">
            <v>2</v>
          </cell>
          <cell r="J949">
            <v>22</v>
          </cell>
          <cell r="K949">
            <v>38</v>
          </cell>
        </row>
        <row r="950">
          <cell r="A950" t="str">
            <v>0341001971</v>
          </cell>
          <cell r="D950">
            <v>1</v>
          </cell>
          <cell r="F950">
            <v>2</v>
          </cell>
          <cell r="J950">
            <v>3</v>
          </cell>
          <cell r="K950">
            <v>6</v>
          </cell>
        </row>
        <row r="951">
          <cell r="A951" t="str">
            <v>0341001972</v>
          </cell>
          <cell r="J951">
            <v>2</v>
          </cell>
          <cell r="K951">
            <v>2</v>
          </cell>
        </row>
        <row r="952">
          <cell r="A952" t="str">
            <v>0341001974</v>
          </cell>
          <cell r="B952">
            <v>4</v>
          </cell>
          <cell r="C952">
            <v>7</v>
          </cell>
          <cell r="D952">
            <v>2</v>
          </cell>
          <cell r="E952">
            <v>1</v>
          </cell>
          <cell r="F952">
            <v>2</v>
          </cell>
          <cell r="J952">
            <v>25</v>
          </cell>
          <cell r="K952">
            <v>41</v>
          </cell>
        </row>
        <row r="953">
          <cell r="A953" t="str">
            <v>0341001977</v>
          </cell>
          <cell r="J953">
            <v>1</v>
          </cell>
          <cell r="K953">
            <v>1</v>
          </cell>
        </row>
        <row r="954">
          <cell r="A954" t="str">
            <v>0341001981</v>
          </cell>
          <cell r="C954">
            <v>1</v>
          </cell>
          <cell r="J954">
            <v>4</v>
          </cell>
          <cell r="K954">
            <v>5</v>
          </cell>
        </row>
        <row r="955">
          <cell r="A955" t="str">
            <v>0341001982</v>
          </cell>
          <cell r="B955">
            <v>1</v>
          </cell>
          <cell r="C955">
            <v>2</v>
          </cell>
          <cell r="D955">
            <v>1</v>
          </cell>
          <cell r="F955">
            <v>1</v>
          </cell>
          <cell r="J955">
            <v>2</v>
          </cell>
          <cell r="K955">
            <v>7</v>
          </cell>
        </row>
        <row r="956">
          <cell r="A956" t="str">
            <v>0341001983</v>
          </cell>
          <cell r="C956">
            <v>1</v>
          </cell>
          <cell r="G956">
            <v>1</v>
          </cell>
          <cell r="J956">
            <v>5</v>
          </cell>
          <cell r="K956">
            <v>7</v>
          </cell>
        </row>
        <row r="957">
          <cell r="A957" t="str">
            <v>0341001984</v>
          </cell>
          <cell r="C957">
            <v>3</v>
          </cell>
          <cell r="D957">
            <v>5</v>
          </cell>
          <cell r="F957">
            <v>4</v>
          </cell>
          <cell r="G957">
            <v>1</v>
          </cell>
          <cell r="J957">
            <v>26</v>
          </cell>
          <cell r="K957">
            <v>39</v>
          </cell>
        </row>
        <row r="958">
          <cell r="A958" t="str">
            <v>0341001986</v>
          </cell>
          <cell r="J958">
            <v>1</v>
          </cell>
          <cell r="K958">
            <v>1</v>
          </cell>
        </row>
        <row r="959">
          <cell r="A959" t="str">
            <v>0341001987</v>
          </cell>
          <cell r="C959">
            <v>1</v>
          </cell>
          <cell r="D959">
            <v>1</v>
          </cell>
          <cell r="J959">
            <v>2</v>
          </cell>
          <cell r="K959">
            <v>4</v>
          </cell>
        </row>
        <row r="960">
          <cell r="A960" t="str">
            <v>0341001988</v>
          </cell>
          <cell r="J960">
            <v>1</v>
          </cell>
          <cell r="K960">
            <v>1</v>
          </cell>
        </row>
        <row r="961">
          <cell r="A961" t="str">
            <v>0341001993</v>
          </cell>
          <cell r="C961">
            <v>2</v>
          </cell>
          <cell r="J961">
            <v>0</v>
          </cell>
          <cell r="K961">
            <v>2</v>
          </cell>
        </row>
        <row r="962">
          <cell r="A962" t="str">
            <v>0341001994</v>
          </cell>
          <cell r="B962">
            <v>1</v>
          </cell>
          <cell r="D962">
            <v>1</v>
          </cell>
          <cell r="J962">
            <v>6</v>
          </cell>
          <cell r="K962">
            <v>8</v>
          </cell>
        </row>
        <row r="963">
          <cell r="A963" t="str">
            <v>0341002005</v>
          </cell>
          <cell r="B963">
            <v>1</v>
          </cell>
          <cell r="C963">
            <v>1</v>
          </cell>
          <cell r="D963">
            <v>1</v>
          </cell>
          <cell r="E963">
            <v>1</v>
          </cell>
          <cell r="J963">
            <v>10</v>
          </cell>
          <cell r="K963">
            <v>14</v>
          </cell>
        </row>
        <row r="964">
          <cell r="A964" t="str">
            <v>0341002006</v>
          </cell>
          <cell r="B964">
            <v>3</v>
          </cell>
          <cell r="C964">
            <v>5</v>
          </cell>
          <cell r="D964">
            <v>6</v>
          </cell>
          <cell r="E964">
            <v>2</v>
          </cell>
          <cell r="F964">
            <v>2</v>
          </cell>
          <cell r="G964">
            <v>3</v>
          </cell>
          <cell r="H964">
            <v>1</v>
          </cell>
          <cell r="J964">
            <v>13</v>
          </cell>
          <cell r="K964">
            <v>35</v>
          </cell>
        </row>
        <row r="965">
          <cell r="A965" t="str">
            <v>0341002007</v>
          </cell>
          <cell r="B965">
            <v>2</v>
          </cell>
          <cell r="C965">
            <v>2</v>
          </cell>
          <cell r="D965">
            <v>1</v>
          </cell>
          <cell r="G965">
            <v>1</v>
          </cell>
          <cell r="J965">
            <v>1</v>
          </cell>
          <cell r="K965">
            <v>7</v>
          </cell>
        </row>
        <row r="966">
          <cell r="A966" t="str">
            <v>0341002014</v>
          </cell>
          <cell r="E966">
            <v>1</v>
          </cell>
          <cell r="F966">
            <v>1</v>
          </cell>
          <cell r="J966">
            <v>2</v>
          </cell>
          <cell r="K966">
            <v>4</v>
          </cell>
        </row>
        <row r="967">
          <cell r="A967" t="str">
            <v>0341002016</v>
          </cell>
          <cell r="B967">
            <v>1</v>
          </cell>
          <cell r="C967">
            <v>1</v>
          </cell>
          <cell r="D967">
            <v>1</v>
          </cell>
          <cell r="F967">
            <v>1</v>
          </cell>
          <cell r="J967">
            <v>4</v>
          </cell>
          <cell r="K967">
            <v>8</v>
          </cell>
        </row>
        <row r="968">
          <cell r="A968" t="str">
            <v>0341002026</v>
          </cell>
          <cell r="B968">
            <v>1</v>
          </cell>
          <cell r="C968">
            <v>9</v>
          </cell>
          <cell r="D968">
            <v>4</v>
          </cell>
          <cell r="E968">
            <v>1</v>
          </cell>
          <cell r="J968">
            <v>3</v>
          </cell>
          <cell r="K968">
            <v>18</v>
          </cell>
        </row>
        <row r="969">
          <cell r="A969" t="str">
            <v>0341002027</v>
          </cell>
          <cell r="B969">
            <v>1</v>
          </cell>
          <cell r="C969">
            <v>2</v>
          </cell>
          <cell r="D969">
            <v>2</v>
          </cell>
          <cell r="J969">
            <v>3</v>
          </cell>
          <cell r="K969">
            <v>8</v>
          </cell>
        </row>
        <row r="970">
          <cell r="A970" t="str">
            <v>0341002031</v>
          </cell>
          <cell r="B970">
            <v>1</v>
          </cell>
          <cell r="D970">
            <v>3</v>
          </cell>
          <cell r="E970">
            <v>2</v>
          </cell>
          <cell r="J970">
            <v>4</v>
          </cell>
          <cell r="K970">
            <v>10</v>
          </cell>
        </row>
        <row r="971">
          <cell r="A971" t="str">
            <v>0341002037</v>
          </cell>
          <cell r="B971">
            <v>3</v>
          </cell>
          <cell r="C971">
            <v>3</v>
          </cell>
          <cell r="G971">
            <v>1</v>
          </cell>
          <cell r="H971">
            <v>1</v>
          </cell>
          <cell r="J971">
            <v>10</v>
          </cell>
          <cell r="K971">
            <v>18</v>
          </cell>
        </row>
        <row r="972">
          <cell r="A972" t="str">
            <v>0341002040</v>
          </cell>
          <cell r="B972">
            <v>2</v>
          </cell>
          <cell r="C972">
            <v>5</v>
          </cell>
          <cell r="D972">
            <v>4</v>
          </cell>
          <cell r="J972">
            <v>10</v>
          </cell>
          <cell r="K972">
            <v>21</v>
          </cell>
        </row>
        <row r="973">
          <cell r="A973" t="str">
            <v>0341002044</v>
          </cell>
          <cell r="B973">
            <v>16</v>
          </cell>
          <cell r="C973">
            <v>8</v>
          </cell>
          <cell r="D973">
            <v>12</v>
          </cell>
          <cell r="E973">
            <v>5</v>
          </cell>
          <cell r="F973">
            <v>19</v>
          </cell>
          <cell r="G973">
            <v>1</v>
          </cell>
          <cell r="J973">
            <v>51</v>
          </cell>
          <cell r="K973">
            <v>112</v>
          </cell>
        </row>
        <row r="974">
          <cell r="A974" t="str">
            <v>0341002046</v>
          </cell>
          <cell r="B974">
            <v>6</v>
          </cell>
          <cell r="C974">
            <v>1</v>
          </cell>
          <cell r="D974">
            <v>2</v>
          </cell>
          <cell r="F974">
            <v>3</v>
          </cell>
          <cell r="J974">
            <v>13</v>
          </cell>
          <cell r="K974">
            <v>25</v>
          </cell>
        </row>
        <row r="975">
          <cell r="A975" t="str">
            <v>0341002047</v>
          </cell>
          <cell r="B975">
            <v>4</v>
          </cell>
          <cell r="C975">
            <v>6</v>
          </cell>
          <cell r="D975">
            <v>3</v>
          </cell>
          <cell r="F975">
            <v>8</v>
          </cell>
          <cell r="G975">
            <v>2</v>
          </cell>
          <cell r="H975">
            <v>1</v>
          </cell>
          <cell r="J975">
            <v>27</v>
          </cell>
          <cell r="K975">
            <v>51</v>
          </cell>
        </row>
        <row r="976">
          <cell r="A976" t="str">
            <v>0341002048</v>
          </cell>
          <cell r="J976">
            <v>2</v>
          </cell>
          <cell r="K976">
            <v>2</v>
          </cell>
        </row>
        <row r="977">
          <cell r="A977" t="str">
            <v>0341002051</v>
          </cell>
          <cell r="B977">
            <v>1</v>
          </cell>
          <cell r="F977">
            <v>1</v>
          </cell>
          <cell r="G977">
            <v>1</v>
          </cell>
          <cell r="J977">
            <v>5</v>
          </cell>
          <cell r="K977">
            <v>8</v>
          </cell>
        </row>
        <row r="978">
          <cell r="A978" t="str">
            <v>0341002053</v>
          </cell>
          <cell r="D978">
            <v>2</v>
          </cell>
          <cell r="G978">
            <v>1</v>
          </cell>
          <cell r="J978">
            <v>2</v>
          </cell>
          <cell r="K978">
            <v>5</v>
          </cell>
        </row>
        <row r="979">
          <cell r="A979" t="str">
            <v>0341002056</v>
          </cell>
          <cell r="B979">
            <v>9</v>
          </cell>
          <cell r="C979">
            <v>14</v>
          </cell>
          <cell r="D979">
            <v>5</v>
          </cell>
          <cell r="E979">
            <v>2</v>
          </cell>
          <cell r="F979">
            <v>6</v>
          </cell>
          <cell r="G979">
            <v>3</v>
          </cell>
          <cell r="J979">
            <v>26</v>
          </cell>
          <cell r="K979">
            <v>65</v>
          </cell>
        </row>
        <row r="980">
          <cell r="A980" t="str">
            <v>0341002058</v>
          </cell>
          <cell r="C980">
            <v>1</v>
          </cell>
          <cell r="E980">
            <v>1</v>
          </cell>
          <cell r="J980">
            <v>1</v>
          </cell>
          <cell r="K980">
            <v>3</v>
          </cell>
        </row>
        <row r="981">
          <cell r="A981" t="str">
            <v>0341002061</v>
          </cell>
          <cell r="D981">
            <v>1</v>
          </cell>
          <cell r="J981">
            <v>2</v>
          </cell>
          <cell r="K981">
            <v>3</v>
          </cell>
        </row>
        <row r="982">
          <cell r="A982" t="str">
            <v>0341002062</v>
          </cell>
          <cell r="B982">
            <v>2</v>
          </cell>
          <cell r="C982">
            <v>3</v>
          </cell>
          <cell r="D982">
            <v>1</v>
          </cell>
          <cell r="E982">
            <v>1</v>
          </cell>
          <cell r="F982">
            <v>3</v>
          </cell>
          <cell r="J982">
            <v>43</v>
          </cell>
          <cell r="K982">
            <v>53</v>
          </cell>
        </row>
        <row r="983">
          <cell r="A983" t="str">
            <v>0341002063</v>
          </cell>
          <cell r="B983">
            <v>1</v>
          </cell>
          <cell r="J983">
            <v>0</v>
          </cell>
          <cell r="K983">
            <v>1</v>
          </cell>
        </row>
        <row r="984">
          <cell r="A984" t="str">
            <v>0341002064</v>
          </cell>
          <cell r="B984">
            <v>2</v>
          </cell>
          <cell r="C984">
            <v>2</v>
          </cell>
          <cell r="D984">
            <v>3</v>
          </cell>
          <cell r="E984">
            <v>4</v>
          </cell>
          <cell r="F984">
            <v>4</v>
          </cell>
          <cell r="G984">
            <v>5</v>
          </cell>
          <cell r="J984">
            <v>20</v>
          </cell>
          <cell r="K984">
            <v>40</v>
          </cell>
        </row>
        <row r="985">
          <cell r="A985" t="str">
            <v>0341002065</v>
          </cell>
          <cell r="B985">
            <v>1</v>
          </cell>
          <cell r="J985">
            <v>0</v>
          </cell>
          <cell r="K985">
            <v>1</v>
          </cell>
        </row>
        <row r="986">
          <cell r="A986" t="str">
            <v>0341002068</v>
          </cell>
          <cell r="B986">
            <v>1</v>
          </cell>
          <cell r="C986">
            <v>6</v>
          </cell>
          <cell r="D986">
            <v>5</v>
          </cell>
          <cell r="E986">
            <v>1</v>
          </cell>
          <cell r="F986">
            <v>3</v>
          </cell>
          <cell r="G986">
            <v>2</v>
          </cell>
          <cell r="H986">
            <v>1</v>
          </cell>
          <cell r="J986">
            <v>13</v>
          </cell>
          <cell r="K986">
            <v>32</v>
          </cell>
        </row>
        <row r="987">
          <cell r="A987" t="str">
            <v>0341002071</v>
          </cell>
          <cell r="J987">
            <v>1</v>
          </cell>
          <cell r="K987">
            <v>1</v>
          </cell>
        </row>
        <row r="988">
          <cell r="A988" t="str">
            <v>0341002073</v>
          </cell>
          <cell r="B988">
            <v>1</v>
          </cell>
          <cell r="C988">
            <v>2</v>
          </cell>
          <cell r="D988">
            <v>1</v>
          </cell>
          <cell r="J988">
            <v>7</v>
          </cell>
          <cell r="K988">
            <v>11</v>
          </cell>
        </row>
        <row r="989">
          <cell r="A989" t="str">
            <v>0341002075</v>
          </cell>
          <cell r="C989">
            <v>3</v>
          </cell>
          <cell r="E989">
            <v>2</v>
          </cell>
          <cell r="G989">
            <v>1</v>
          </cell>
          <cell r="J989">
            <v>4</v>
          </cell>
          <cell r="K989">
            <v>10</v>
          </cell>
        </row>
        <row r="990">
          <cell r="A990" t="str">
            <v>0341002076</v>
          </cell>
          <cell r="C990">
            <v>1</v>
          </cell>
          <cell r="J990">
            <v>3</v>
          </cell>
          <cell r="K990">
            <v>4</v>
          </cell>
        </row>
        <row r="991">
          <cell r="A991" t="str">
            <v>0341002077</v>
          </cell>
          <cell r="C991">
            <v>1</v>
          </cell>
          <cell r="D991">
            <v>1</v>
          </cell>
          <cell r="F991">
            <v>1</v>
          </cell>
          <cell r="J991">
            <v>0</v>
          </cell>
          <cell r="K991">
            <v>3</v>
          </cell>
        </row>
        <row r="992">
          <cell r="A992" t="str">
            <v>0341002079</v>
          </cell>
          <cell r="D992">
            <v>1</v>
          </cell>
          <cell r="F992">
            <v>1</v>
          </cell>
          <cell r="J992">
            <v>5</v>
          </cell>
          <cell r="K992">
            <v>7</v>
          </cell>
        </row>
        <row r="993">
          <cell r="A993" t="str">
            <v>0341002081</v>
          </cell>
          <cell r="C993">
            <v>3</v>
          </cell>
          <cell r="D993">
            <v>1</v>
          </cell>
          <cell r="F993">
            <v>2</v>
          </cell>
          <cell r="J993">
            <v>6</v>
          </cell>
          <cell r="K993">
            <v>12</v>
          </cell>
        </row>
        <row r="994">
          <cell r="A994" t="str">
            <v>0341002082</v>
          </cell>
          <cell r="D994">
            <v>1</v>
          </cell>
          <cell r="J994">
            <v>2</v>
          </cell>
          <cell r="K994">
            <v>3</v>
          </cell>
        </row>
        <row r="995">
          <cell r="A995" t="str">
            <v>0341002083</v>
          </cell>
          <cell r="F995">
            <v>1</v>
          </cell>
          <cell r="J995">
            <v>1</v>
          </cell>
          <cell r="K995">
            <v>2</v>
          </cell>
        </row>
        <row r="996">
          <cell r="A996" t="str">
            <v>0341002086</v>
          </cell>
          <cell r="B996">
            <v>2</v>
          </cell>
          <cell r="C996">
            <v>4</v>
          </cell>
          <cell r="D996">
            <v>3</v>
          </cell>
          <cell r="E996">
            <v>1</v>
          </cell>
          <cell r="F996">
            <v>3</v>
          </cell>
          <cell r="J996">
            <v>3</v>
          </cell>
          <cell r="K996">
            <v>16</v>
          </cell>
        </row>
        <row r="997">
          <cell r="A997" t="str">
            <v>0341002087</v>
          </cell>
          <cell r="C997">
            <v>1</v>
          </cell>
          <cell r="D997">
            <v>1</v>
          </cell>
          <cell r="E997">
            <v>1</v>
          </cell>
          <cell r="F997">
            <v>2</v>
          </cell>
          <cell r="J997">
            <v>5</v>
          </cell>
          <cell r="K997">
            <v>10</v>
          </cell>
        </row>
        <row r="998">
          <cell r="A998" t="str">
            <v>0341002088</v>
          </cell>
          <cell r="B998">
            <v>4</v>
          </cell>
          <cell r="C998">
            <v>5</v>
          </cell>
          <cell r="D998">
            <v>7</v>
          </cell>
          <cell r="E998">
            <v>3</v>
          </cell>
          <cell r="G998">
            <v>2</v>
          </cell>
          <cell r="H998">
            <v>1</v>
          </cell>
          <cell r="J998">
            <v>15</v>
          </cell>
          <cell r="K998">
            <v>37</v>
          </cell>
        </row>
        <row r="999">
          <cell r="A999" t="str">
            <v>0341002091</v>
          </cell>
          <cell r="B999">
            <v>6</v>
          </cell>
          <cell r="C999">
            <v>6</v>
          </cell>
          <cell r="D999">
            <v>4</v>
          </cell>
          <cell r="E999">
            <v>2</v>
          </cell>
          <cell r="F999">
            <v>10</v>
          </cell>
          <cell r="J999">
            <v>29</v>
          </cell>
          <cell r="K999">
            <v>57</v>
          </cell>
        </row>
        <row r="1000">
          <cell r="A1000" t="str">
            <v>0341002099</v>
          </cell>
          <cell r="C1000">
            <v>9</v>
          </cell>
          <cell r="D1000">
            <v>16</v>
          </cell>
          <cell r="E1000">
            <v>2</v>
          </cell>
          <cell r="F1000">
            <v>26</v>
          </cell>
          <cell r="G1000">
            <v>4</v>
          </cell>
          <cell r="J1000">
            <v>18</v>
          </cell>
          <cell r="K1000">
            <v>75</v>
          </cell>
        </row>
        <row r="1001">
          <cell r="A1001" t="str">
            <v>0341002106</v>
          </cell>
          <cell r="D1001">
            <v>1</v>
          </cell>
          <cell r="G1001">
            <v>1</v>
          </cell>
          <cell r="J1001">
            <v>0</v>
          </cell>
          <cell r="K1001">
            <v>2</v>
          </cell>
        </row>
        <row r="1002">
          <cell r="A1002" t="str">
            <v>0341002108</v>
          </cell>
          <cell r="G1002">
            <v>1</v>
          </cell>
          <cell r="J1002">
            <v>1</v>
          </cell>
          <cell r="K1002">
            <v>2</v>
          </cell>
        </row>
        <row r="1003">
          <cell r="A1003" t="str">
            <v>0341002111</v>
          </cell>
          <cell r="B1003">
            <v>1</v>
          </cell>
          <cell r="C1003">
            <v>1</v>
          </cell>
          <cell r="D1003">
            <v>3</v>
          </cell>
          <cell r="E1003">
            <v>2</v>
          </cell>
          <cell r="I1003">
            <v>1</v>
          </cell>
          <cell r="J1003">
            <v>2</v>
          </cell>
          <cell r="K1003">
            <v>10</v>
          </cell>
        </row>
        <row r="1004">
          <cell r="A1004" t="str">
            <v>0341002112</v>
          </cell>
          <cell r="G1004">
            <v>1</v>
          </cell>
          <cell r="J1004">
            <v>1</v>
          </cell>
          <cell r="K1004">
            <v>2</v>
          </cell>
        </row>
        <row r="1005">
          <cell r="A1005" t="str">
            <v>0341002121</v>
          </cell>
          <cell r="J1005">
            <v>1</v>
          </cell>
          <cell r="K1005">
            <v>1</v>
          </cell>
        </row>
        <row r="1006">
          <cell r="A1006" t="str">
            <v>0341002125</v>
          </cell>
          <cell r="J1006">
            <v>1</v>
          </cell>
          <cell r="K1006">
            <v>1</v>
          </cell>
        </row>
        <row r="1007">
          <cell r="A1007" t="str">
            <v>0341002128</v>
          </cell>
          <cell r="B1007">
            <v>1</v>
          </cell>
          <cell r="D1007">
            <v>1</v>
          </cell>
          <cell r="J1007">
            <v>4</v>
          </cell>
          <cell r="K1007">
            <v>6</v>
          </cell>
        </row>
        <row r="1008">
          <cell r="A1008" t="str">
            <v>0341002132</v>
          </cell>
          <cell r="B1008">
            <v>3</v>
          </cell>
          <cell r="D1008">
            <v>1</v>
          </cell>
          <cell r="J1008">
            <v>1</v>
          </cell>
          <cell r="K1008">
            <v>5</v>
          </cell>
        </row>
        <row r="1009">
          <cell r="A1009" t="str">
            <v>0341002133</v>
          </cell>
          <cell r="J1009">
            <v>5</v>
          </cell>
          <cell r="K1009">
            <v>5</v>
          </cell>
        </row>
        <row r="1010">
          <cell r="A1010" t="str">
            <v>0341002135</v>
          </cell>
          <cell r="B1010">
            <v>1</v>
          </cell>
          <cell r="C1010">
            <v>1</v>
          </cell>
          <cell r="D1010">
            <v>6</v>
          </cell>
          <cell r="E1010">
            <v>2</v>
          </cell>
          <cell r="F1010">
            <v>7</v>
          </cell>
          <cell r="G1010">
            <v>1</v>
          </cell>
          <cell r="J1010">
            <v>1</v>
          </cell>
          <cell r="K1010">
            <v>19</v>
          </cell>
        </row>
        <row r="1011">
          <cell r="A1011" t="str">
            <v>0341002136</v>
          </cell>
          <cell r="B1011">
            <v>2</v>
          </cell>
          <cell r="C1011">
            <v>1</v>
          </cell>
          <cell r="D1011">
            <v>4</v>
          </cell>
          <cell r="E1011">
            <v>2</v>
          </cell>
          <cell r="F1011">
            <v>4</v>
          </cell>
          <cell r="G1011">
            <v>1</v>
          </cell>
          <cell r="J1011">
            <v>23</v>
          </cell>
          <cell r="K1011">
            <v>37</v>
          </cell>
        </row>
        <row r="1012">
          <cell r="A1012" t="str">
            <v>0341002138</v>
          </cell>
          <cell r="C1012">
            <v>1</v>
          </cell>
          <cell r="J1012">
            <v>0</v>
          </cell>
          <cell r="K1012">
            <v>1</v>
          </cell>
        </row>
        <row r="1013">
          <cell r="A1013" t="str">
            <v>0341002141</v>
          </cell>
          <cell r="J1013">
            <v>1</v>
          </cell>
          <cell r="K1013">
            <v>1</v>
          </cell>
        </row>
        <row r="1014">
          <cell r="A1014" t="str">
            <v>0341002153</v>
          </cell>
          <cell r="D1014">
            <v>1</v>
          </cell>
          <cell r="J1014">
            <v>0</v>
          </cell>
          <cell r="K1014">
            <v>1</v>
          </cell>
        </row>
        <row r="1015">
          <cell r="A1015" t="str">
            <v>0341002154</v>
          </cell>
          <cell r="J1015">
            <v>1</v>
          </cell>
          <cell r="K1015">
            <v>1</v>
          </cell>
        </row>
        <row r="1016">
          <cell r="A1016" t="str">
            <v>0341002156</v>
          </cell>
          <cell r="C1016">
            <v>1</v>
          </cell>
          <cell r="J1016">
            <v>0</v>
          </cell>
          <cell r="K1016">
            <v>1</v>
          </cell>
        </row>
        <row r="1017">
          <cell r="A1017" t="str">
            <v>0341002158</v>
          </cell>
          <cell r="J1017">
            <v>1</v>
          </cell>
          <cell r="K1017">
            <v>1</v>
          </cell>
        </row>
        <row r="1018">
          <cell r="A1018" t="str">
            <v>0341002159</v>
          </cell>
          <cell r="B1018">
            <v>1</v>
          </cell>
          <cell r="C1018">
            <v>6</v>
          </cell>
          <cell r="D1018">
            <v>11</v>
          </cell>
          <cell r="E1018">
            <v>6</v>
          </cell>
          <cell r="F1018">
            <v>19</v>
          </cell>
          <cell r="G1018">
            <v>3</v>
          </cell>
          <cell r="J1018">
            <v>24</v>
          </cell>
          <cell r="K1018">
            <v>70</v>
          </cell>
        </row>
        <row r="1019">
          <cell r="A1019" t="str">
            <v>0341002163</v>
          </cell>
          <cell r="C1019">
            <v>1</v>
          </cell>
          <cell r="J1019">
            <v>1</v>
          </cell>
          <cell r="K1019">
            <v>2</v>
          </cell>
        </row>
        <row r="1020">
          <cell r="A1020" t="str">
            <v>0341002164</v>
          </cell>
          <cell r="J1020">
            <v>1</v>
          </cell>
          <cell r="K1020">
            <v>1</v>
          </cell>
        </row>
        <row r="1021">
          <cell r="A1021" t="str">
            <v>0341002165</v>
          </cell>
          <cell r="D1021">
            <v>1</v>
          </cell>
          <cell r="J1021">
            <v>1</v>
          </cell>
          <cell r="K1021">
            <v>2</v>
          </cell>
        </row>
        <row r="1022">
          <cell r="A1022" t="str">
            <v>0341002166</v>
          </cell>
          <cell r="J1022">
            <v>1</v>
          </cell>
          <cell r="K1022">
            <v>1</v>
          </cell>
        </row>
        <row r="1023">
          <cell r="A1023" t="str">
            <v>0341002172</v>
          </cell>
          <cell r="C1023">
            <v>1</v>
          </cell>
          <cell r="J1023">
            <v>2</v>
          </cell>
          <cell r="K1023">
            <v>3</v>
          </cell>
        </row>
        <row r="1024">
          <cell r="A1024" t="str">
            <v>0341002173</v>
          </cell>
          <cell r="C1024">
            <v>1</v>
          </cell>
          <cell r="D1024">
            <v>1</v>
          </cell>
          <cell r="J1024">
            <v>2</v>
          </cell>
          <cell r="K1024">
            <v>4</v>
          </cell>
        </row>
        <row r="1025">
          <cell r="A1025" t="str">
            <v>0341002176</v>
          </cell>
          <cell r="C1025">
            <v>1</v>
          </cell>
          <cell r="D1025">
            <v>11</v>
          </cell>
          <cell r="E1025">
            <v>10</v>
          </cell>
          <cell r="J1025">
            <v>44</v>
          </cell>
          <cell r="K1025">
            <v>66</v>
          </cell>
        </row>
        <row r="1026">
          <cell r="A1026" t="str">
            <v>0341002178</v>
          </cell>
          <cell r="B1026">
            <v>1</v>
          </cell>
          <cell r="C1026">
            <v>2</v>
          </cell>
          <cell r="D1026">
            <v>1</v>
          </cell>
          <cell r="G1026">
            <v>1</v>
          </cell>
          <cell r="J1026">
            <v>1</v>
          </cell>
          <cell r="K1026">
            <v>6</v>
          </cell>
        </row>
        <row r="1027">
          <cell r="A1027" t="str">
            <v>0341002181</v>
          </cell>
          <cell r="C1027">
            <v>1</v>
          </cell>
          <cell r="G1027">
            <v>1</v>
          </cell>
          <cell r="J1027">
            <v>0</v>
          </cell>
          <cell r="K1027">
            <v>2</v>
          </cell>
        </row>
        <row r="1028">
          <cell r="A1028" t="str">
            <v>0341002183</v>
          </cell>
          <cell r="C1028">
            <v>1</v>
          </cell>
          <cell r="D1028">
            <v>1</v>
          </cell>
          <cell r="J1028">
            <v>0</v>
          </cell>
          <cell r="K1028">
            <v>2</v>
          </cell>
        </row>
        <row r="1029">
          <cell r="A1029" t="str">
            <v>0341002184</v>
          </cell>
          <cell r="D1029">
            <v>1</v>
          </cell>
          <cell r="J1029">
            <v>0</v>
          </cell>
          <cell r="K1029">
            <v>1</v>
          </cell>
        </row>
        <row r="1030">
          <cell r="A1030" t="str">
            <v>0341002189</v>
          </cell>
          <cell r="C1030">
            <v>1</v>
          </cell>
          <cell r="D1030">
            <v>1</v>
          </cell>
          <cell r="J1030">
            <v>1</v>
          </cell>
          <cell r="K1030">
            <v>3</v>
          </cell>
        </row>
        <row r="1031">
          <cell r="A1031" t="str">
            <v>0341002195</v>
          </cell>
          <cell r="C1031">
            <v>1</v>
          </cell>
          <cell r="J1031">
            <v>0</v>
          </cell>
          <cell r="K1031">
            <v>1</v>
          </cell>
        </row>
        <row r="1032">
          <cell r="A1032" t="str">
            <v>0341002196</v>
          </cell>
          <cell r="B1032">
            <v>2</v>
          </cell>
          <cell r="C1032">
            <v>1</v>
          </cell>
          <cell r="E1032">
            <v>1</v>
          </cell>
          <cell r="F1032">
            <v>1</v>
          </cell>
          <cell r="G1032">
            <v>1</v>
          </cell>
          <cell r="J1032">
            <v>4</v>
          </cell>
          <cell r="K1032">
            <v>10</v>
          </cell>
        </row>
        <row r="1033">
          <cell r="A1033" t="str">
            <v>0341002198</v>
          </cell>
          <cell r="B1033">
            <v>2</v>
          </cell>
          <cell r="C1033">
            <v>8</v>
          </cell>
          <cell r="D1033">
            <v>7</v>
          </cell>
          <cell r="F1033">
            <v>2</v>
          </cell>
          <cell r="J1033">
            <v>45</v>
          </cell>
          <cell r="K1033">
            <v>64</v>
          </cell>
        </row>
        <row r="1034">
          <cell r="A1034" t="str">
            <v>0341002205</v>
          </cell>
          <cell r="B1034">
            <v>2</v>
          </cell>
          <cell r="C1034">
            <v>18</v>
          </cell>
          <cell r="D1034">
            <v>11</v>
          </cell>
          <cell r="E1034">
            <v>6</v>
          </cell>
          <cell r="F1034">
            <v>7</v>
          </cell>
          <cell r="H1034">
            <v>1</v>
          </cell>
          <cell r="J1034">
            <v>18</v>
          </cell>
          <cell r="K1034">
            <v>63</v>
          </cell>
        </row>
        <row r="1035">
          <cell r="A1035" t="str">
            <v>0341002210</v>
          </cell>
          <cell r="J1035">
            <v>1</v>
          </cell>
          <cell r="K1035">
            <v>1</v>
          </cell>
        </row>
        <row r="1036">
          <cell r="A1036" t="str">
            <v>0341002211</v>
          </cell>
          <cell r="J1036">
            <v>1</v>
          </cell>
          <cell r="K1036">
            <v>1</v>
          </cell>
        </row>
        <row r="1037">
          <cell r="A1037" t="str">
            <v>0341002220</v>
          </cell>
          <cell r="C1037">
            <v>2</v>
          </cell>
          <cell r="D1037">
            <v>1</v>
          </cell>
          <cell r="J1037">
            <v>1</v>
          </cell>
          <cell r="K1037">
            <v>4</v>
          </cell>
        </row>
        <row r="1038">
          <cell r="A1038" t="str">
            <v>0341002228</v>
          </cell>
          <cell r="B1038">
            <v>1</v>
          </cell>
          <cell r="C1038">
            <v>2</v>
          </cell>
          <cell r="F1038">
            <v>1</v>
          </cell>
          <cell r="J1038">
            <v>0</v>
          </cell>
          <cell r="K1038">
            <v>4</v>
          </cell>
        </row>
        <row r="1039">
          <cell r="A1039" t="str">
            <v>0341002234</v>
          </cell>
          <cell r="D1039">
            <v>1</v>
          </cell>
          <cell r="J1039">
            <v>3</v>
          </cell>
          <cell r="K1039">
            <v>4</v>
          </cell>
        </row>
        <row r="1040">
          <cell r="A1040" t="str">
            <v>0341002237</v>
          </cell>
          <cell r="G1040">
            <v>1</v>
          </cell>
          <cell r="J1040">
            <v>0</v>
          </cell>
          <cell r="K1040">
            <v>1</v>
          </cell>
        </row>
        <row r="1041">
          <cell r="A1041" t="str">
            <v>0341002264</v>
          </cell>
          <cell r="J1041">
            <v>1</v>
          </cell>
          <cell r="K1041">
            <v>1</v>
          </cell>
        </row>
        <row r="1042">
          <cell r="A1042" t="str">
            <v>0341002325</v>
          </cell>
          <cell r="B1042">
            <v>2</v>
          </cell>
          <cell r="C1042">
            <v>1</v>
          </cell>
          <cell r="D1042">
            <v>1</v>
          </cell>
          <cell r="F1042">
            <v>1</v>
          </cell>
          <cell r="J1042">
            <v>3</v>
          </cell>
          <cell r="K1042">
            <v>8</v>
          </cell>
        </row>
        <row r="1043">
          <cell r="A1043" t="str">
            <v>0341002327</v>
          </cell>
          <cell r="B1043">
            <v>2</v>
          </cell>
          <cell r="C1043">
            <v>1</v>
          </cell>
          <cell r="F1043">
            <v>2</v>
          </cell>
          <cell r="J1043">
            <v>5</v>
          </cell>
          <cell r="K1043">
            <v>10</v>
          </cell>
        </row>
        <row r="1044">
          <cell r="A1044" t="str">
            <v>0341002330</v>
          </cell>
          <cell r="C1044">
            <v>2</v>
          </cell>
          <cell r="J1044">
            <v>2</v>
          </cell>
          <cell r="K1044">
            <v>4</v>
          </cell>
        </row>
        <row r="1045">
          <cell r="A1045" t="str">
            <v>0341002331</v>
          </cell>
          <cell r="J1045">
            <v>2</v>
          </cell>
          <cell r="K1045">
            <v>2</v>
          </cell>
        </row>
        <row r="1046">
          <cell r="A1046" t="str">
            <v>0341002332</v>
          </cell>
          <cell r="D1046">
            <v>1</v>
          </cell>
          <cell r="J1046">
            <v>5</v>
          </cell>
          <cell r="K1046">
            <v>6</v>
          </cell>
        </row>
        <row r="1047">
          <cell r="A1047" t="str">
            <v>0341002333</v>
          </cell>
          <cell r="B1047">
            <v>1</v>
          </cell>
          <cell r="C1047">
            <v>2</v>
          </cell>
          <cell r="D1047">
            <v>1</v>
          </cell>
          <cell r="F1047">
            <v>1</v>
          </cell>
          <cell r="J1047">
            <v>4</v>
          </cell>
          <cell r="K1047">
            <v>9</v>
          </cell>
        </row>
        <row r="1048">
          <cell r="A1048" t="str">
            <v>0341002336</v>
          </cell>
          <cell r="C1048">
            <v>2</v>
          </cell>
          <cell r="D1048">
            <v>1</v>
          </cell>
          <cell r="E1048">
            <v>1</v>
          </cell>
          <cell r="F1048">
            <v>1</v>
          </cell>
          <cell r="J1048">
            <v>2</v>
          </cell>
          <cell r="K1048">
            <v>7</v>
          </cell>
        </row>
        <row r="1049">
          <cell r="A1049" t="str">
            <v>0341002337</v>
          </cell>
          <cell r="B1049">
            <v>3</v>
          </cell>
          <cell r="C1049">
            <v>9</v>
          </cell>
          <cell r="D1049">
            <v>9</v>
          </cell>
          <cell r="E1049">
            <v>3</v>
          </cell>
          <cell r="F1049">
            <v>8</v>
          </cell>
          <cell r="G1049">
            <v>4</v>
          </cell>
          <cell r="H1049">
            <v>2</v>
          </cell>
          <cell r="J1049">
            <v>32</v>
          </cell>
          <cell r="K1049">
            <v>70</v>
          </cell>
        </row>
        <row r="1050">
          <cell r="A1050" t="str">
            <v>0341002341</v>
          </cell>
          <cell r="B1050">
            <v>1</v>
          </cell>
          <cell r="C1050">
            <v>12</v>
          </cell>
          <cell r="D1050">
            <v>9</v>
          </cell>
          <cell r="E1050">
            <v>5</v>
          </cell>
          <cell r="F1050">
            <v>18</v>
          </cell>
          <cell r="G1050">
            <v>5</v>
          </cell>
          <cell r="H1050">
            <v>1</v>
          </cell>
          <cell r="J1050">
            <v>26</v>
          </cell>
          <cell r="K1050">
            <v>77</v>
          </cell>
        </row>
        <row r="1051">
          <cell r="A1051" t="str">
            <v>0341002344</v>
          </cell>
          <cell r="D1051">
            <v>1</v>
          </cell>
          <cell r="J1051">
            <v>0</v>
          </cell>
          <cell r="K1051">
            <v>1</v>
          </cell>
        </row>
        <row r="1052">
          <cell r="A1052" t="str">
            <v>0341002346</v>
          </cell>
          <cell r="D1052">
            <v>1</v>
          </cell>
          <cell r="J1052">
            <v>3</v>
          </cell>
          <cell r="K1052">
            <v>4</v>
          </cell>
        </row>
        <row r="1053">
          <cell r="A1053" t="str">
            <v>0341002353</v>
          </cell>
          <cell r="B1053">
            <v>1</v>
          </cell>
          <cell r="C1053">
            <v>10</v>
          </cell>
          <cell r="D1053">
            <v>6</v>
          </cell>
          <cell r="E1053">
            <v>3</v>
          </cell>
          <cell r="F1053">
            <v>17</v>
          </cell>
          <cell r="G1053">
            <v>5</v>
          </cell>
          <cell r="J1053">
            <v>34</v>
          </cell>
          <cell r="K1053">
            <v>76</v>
          </cell>
        </row>
        <row r="1054">
          <cell r="A1054" t="str">
            <v>0341002365</v>
          </cell>
          <cell r="J1054">
            <v>3</v>
          </cell>
          <cell r="K1054">
            <v>3</v>
          </cell>
        </row>
        <row r="1055">
          <cell r="A1055" t="str">
            <v>0341002366</v>
          </cell>
          <cell r="C1055">
            <v>1</v>
          </cell>
          <cell r="J1055">
            <v>0</v>
          </cell>
          <cell r="K1055">
            <v>1</v>
          </cell>
        </row>
        <row r="1056">
          <cell r="A1056" t="str">
            <v>0341002368</v>
          </cell>
          <cell r="C1056">
            <v>1</v>
          </cell>
          <cell r="J1056">
            <v>1</v>
          </cell>
          <cell r="K1056">
            <v>2</v>
          </cell>
        </row>
        <row r="1057">
          <cell r="A1057" t="str">
            <v>0341002375</v>
          </cell>
          <cell r="J1057">
            <v>1</v>
          </cell>
          <cell r="K1057">
            <v>1</v>
          </cell>
        </row>
        <row r="1058">
          <cell r="A1058" t="str">
            <v>0341002376</v>
          </cell>
          <cell r="B1058">
            <v>3</v>
          </cell>
          <cell r="C1058">
            <v>8</v>
          </cell>
          <cell r="D1058">
            <v>20</v>
          </cell>
          <cell r="E1058">
            <v>7</v>
          </cell>
          <cell r="F1058">
            <v>17</v>
          </cell>
          <cell r="G1058">
            <v>5</v>
          </cell>
          <cell r="J1058">
            <v>29</v>
          </cell>
          <cell r="K1058">
            <v>89</v>
          </cell>
        </row>
        <row r="1059">
          <cell r="A1059" t="str">
            <v>0341002377</v>
          </cell>
          <cell r="B1059">
            <v>1</v>
          </cell>
          <cell r="C1059">
            <v>4</v>
          </cell>
          <cell r="J1059">
            <v>2</v>
          </cell>
          <cell r="K1059">
            <v>7</v>
          </cell>
        </row>
        <row r="1060">
          <cell r="A1060" t="str">
            <v>0341002378</v>
          </cell>
          <cell r="G1060">
            <v>1</v>
          </cell>
          <cell r="J1060">
            <v>2</v>
          </cell>
          <cell r="K1060">
            <v>3</v>
          </cell>
        </row>
        <row r="1061">
          <cell r="A1061" t="str">
            <v>0341002381</v>
          </cell>
          <cell r="D1061">
            <v>1</v>
          </cell>
          <cell r="J1061">
            <v>1</v>
          </cell>
          <cell r="K1061">
            <v>2</v>
          </cell>
        </row>
        <row r="1062">
          <cell r="A1062" t="str">
            <v>0341002384</v>
          </cell>
          <cell r="C1062">
            <v>3</v>
          </cell>
          <cell r="D1062">
            <v>1</v>
          </cell>
          <cell r="G1062">
            <v>1</v>
          </cell>
          <cell r="J1062">
            <v>0</v>
          </cell>
          <cell r="K1062">
            <v>5</v>
          </cell>
        </row>
        <row r="1063">
          <cell r="A1063" t="str">
            <v>0341002388</v>
          </cell>
          <cell r="C1063">
            <v>1</v>
          </cell>
          <cell r="J1063">
            <v>1</v>
          </cell>
          <cell r="K1063">
            <v>2</v>
          </cell>
        </row>
        <row r="1064">
          <cell r="A1064" t="str">
            <v>0341002389</v>
          </cell>
          <cell r="C1064">
            <v>1</v>
          </cell>
          <cell r="D1064">
            <v>1</v>
          </cell>
          <cell r="J1064">
            <v>2</v>
          </cell>
          <cell r="K1064">
            <v>4</v>
          </cell>
        </row>
        <row r="1065">
          <cell r="A1065" t="str">
            <v>0341002390</v>
          </cell>
          <cell r="C1065">
            <v>4</v>
          </cell>
          <cell r="D1065">
            <v>3</v>
          </cell>
          <cell r="F1065">
            <v>5</v>
          </cell>
          <cell r="G1065">
            <v>4</v>
          </cell>
          <cell r="J1065">
            <v>10</v>
          </cell>
          <cell r="K1065">
            <v>26</v>
          </cell>
        </row>
        <row r="1066">
          <cell r="A1066" t="str">
            <v>0341002392</v>
          </cell>
          <cell r="C1066">
            <v>1</v>
          </cell>
          <cell r="D1066">
            <v>1</v>
          </cell>
          <cell r="E1066">
            <v>1</v>
          </cell>
          <cell r="G1066">
            <v>1</v>
          </cell>
          <cell r="J1066">
            <v>1</v>
          </cell>
          <cell r="K1066">
            <v>5</v>
          </cell>
        </row>
        <row r="1067">
          <cell r="A1067" t="str">
            <v>0341002393</v>
          </cell>
          <cell r="B1067">
            <v>1</v>
          </cell>
          <cell r="C1067">
            <v>1</v>
          </cell>
          <cell r="D1067">
            <v>6</v>
          </cell>
          <cell r="E1067">
            <v>7</v>
          </cell>
          <cell r="F1067">
            <v>25</v>
          </cell>
          <cell r="G1067">
            <v>4</v>
          </cell>
          <cell r="J1067">
            <v>17</v>
          </cell>
          <cell r="K1067">
            <v>61</v>
          </cell>
        </row>
        <row r="1068">
          <cell r="A1068" t="str">
            <v>0341002394</v>
          </cell>
          <cell r="B1068">
            <v>1</v>
          </cell>
          <cell r="C1068">
            <v>2</v>
          </cell>
          <cell r="D1068">
            <v>5</v>
          </cell>
          <cell r="E1068">
            <v>1</v>
          </cell>
          <cell r="F1068">
            <v>7</v>
          </cell>
          <cell r="G1068">
            <v>1</v>
          </cell>
          <cell r="H1068">
            <v>2</v>
          </cell>
          <cell r="I1068">
            <v>1</v>
          </cell>
          <cell r="J1068">
            <v>12</v>
          </cell>
          <cell r="K1068">
            <v>32</v>
          </cell>
        </row>
        <row r="1069">
          <cell r="A1069" t="str">
            <v>0341002395</v>
          </cell>
          <cell r="C1069">
            <v>6</v>
          </cell>
          <cell r="D1069">
            <v>7</v>
          </cell>
          <cell r="E1069">
            <v>5</v>
          </cell>
          <cell r="F1069">
            <v>9</v>
          </cell>
          <cell r="G1069">
            <v>4</v>
          </cell>
          <cell r="J1069">
            <v>43</v>
          </cell>
          <cell r="K1069">
            <v>74</v>
          </cell>
        </row>
        <row r="1070">
          <cell r="A1070" t="str">
            <v>0341002396</v>
          </cell>
          <cell r="D1070">
            <v>1</v>
          </cell>
          <cell r="G1070">
            <v>1</v>
          </cell>
          <cell r="J1070">
            <v>2</v>
          </cell>
          <cell r="K1070">
            <v>4</v>
          </cell>
        </row>
        <row r="1071">
          <cell r="A1071" t="str">
            <v>0341002399</v>
          </cell>
          <cell r="J1071">
            <v>2</v>
          </cell>
          <cell r="K1071">
            <v>2</v>
          </cell>
        </row>
        <row r="1072">
          <cell r="A1072" t="str">
            <v>0341002400</v>
          </cell>
          <cell r="J1072">
            <v>4</v>
          </cell>
          <cell r="K1072">
            <v>4</v>
          </cell>
        </row>
        <row r="1073">
          <cell r="A1073" t="str">
            <v>0341002403</v>
          </cell>
          <cell r="G1073">
            <v>1</v>
          </cell>
          <cell r="J1073">
            <v>2</v>
          </cell>
          <cell r="K1073">
            <v>3</v>
          </cell>
        </row>
        <row r="1074">
          <cell r="A1074" t="str">
            <v>0341002404</v>
          </cell>
          <cell r="C1074">
            <v>1</v>
          </cell>
          <cell r="J1074">
            <v>1</v>
          </cell>
          <cell r="K1074">
            <v>2</v>
          </cell>
        </row>
        <row r="1075">
          <cell r="A1075" t="str">
            <v>0341002406</v>
          </cell>
          <cell r="C1075">
            <v>1</v>
          </cell>
          <cell r="D1075">
            <v>1</v>
          </cell>
          <cell r="J1075">
            <v>3</v>
          </cell>
          <cell r="K1075">
            <v>5</v>
          </cell>
        </row>
        <row r="1076">
          <cell r="A1076" t="str">
            <v>0341002407</v>
          </cell>
          <cell r="B1076">
            <v>1</v>
          </cell>
          <cell r="C1076">
            <v>4</v>
          </cell>
          <cell r="D1076">
            <v>8</v>
          </cell>
          <cell r="E1076">
            <v>6</v>
          </cell>
          <cell r="F1076">
            <v>13</v>
          </cell>
          <cell r="G1076">
            <v>6</v>
          </cell>
          <cell r="J1076">
            <v>16</v>
          </cell>
          <cell r="K1076">
            <v>54</v>
          </cell>
        </row>
        <row r="1077">
          <cell r="A1077" t="str">
            <v>0341002408</v>
          </cell>
          <cell r="C1077">
            <v>1</v>
          </cell>
          <cell r="D1077">
            <v>1</v>
          </cell>
          <cell r="G1077">
            <v>1</v>
          </cell>
          <cell r="J1077">
            <v>1</v>
          </cell>
          <cell r="K1077">
            <v>4</v>
          </cell>
        </row>
        <row r="1078">
          <cell r="A1078" t="str">
            <v>0341002409</v>
          </cell>
          <cell r="C1078">
            <v>2</v>
          </cell>
          <cell r="G1078">
            <v>1</v>
          </cell>
          <cell r="J1078">
            <v>1</v>
          </cell>
          <cell r="K1078">
            <v>4</v>
          </cell>
        </row>
        <row r="1079">
          <cell r="A1079" t="str">
            <v>0341002410</v>
          </cell>
          <cell r="G1079">
            <v>1</v>
          </cell>
          <cell r="J1079">
            <v>2</v>
          </cell>
          <cell r="K1079">
            <v>3</v>
          </cell>
        </row>
        <row r="1080">
          <cell r="A1080" t="str">
            <v>0341002412</v>
          </cell>
          <cell r="B1080">
            <v>1</v>
          </cell>
          <cell r="C1080">
            <v>1</v>
          </cell>
          <cell r="D1080">
            <v>3</v>
          </cell>
          <cell r="E1080">
            <v>1</v>
          </cell>
          <cell r="F1080">
            <v>2</v>
          </cell>
          <cell r="G1080">
            <v>1</v>
          </cell>
          <cell r="J1080">
            <v>6</v>
          </cell>
          <cell r="K1080">
            <v>15</v>
          </cell>
        </row>
        <row r="1081">
          <cell r="A1081" t="str">
            <v>0341002413</v>
          </cell>
          <cell r="C1081">
            <v>4</v>
          </cell>
          <cell r="D1081">
            <v>1</v>
          </cell>
          <cell r="E1081">
            <v>2</v>
          </cell>
          <cell r="G1081">
            <v>1</v>
          </cell>
          <cell r="J1081">
            <v>7</v>
          </cell>
          <cell r="K1081">
            <v>15</v>
          </cell>
        </row>
        <row r="1082">
          <cell r="A1082" t="str">
            <v>0341002415</v>
          </cell>
          <cell r="C1082">
            <v>2</v>
          </cell>
          <cell r="J1082">
            <v>1</v>
          </cell>
          <cell r="K1082">
            <v>3</v>
          </cell>
        </row>
        <row r="1083">
          <cell r="A1083" t="str">
            <v>0341002416</v>
          </cell>
          <cell r="G1083">
            <v>1</v>
          </cell>
          <cell r="J1083">
            <v>0</v>
          </cell>
          <cell r="K1083">
            <v>1</v>
          </cell>
        </row>
        <row r="1084">
          <cell r="A1084" t="str">
            <v>0341002417</v>
          </cell>
          <cell r="C1084">
            <v>1</v>
          </cell>
          <cell r="D1084">
            <v>1</v>
          </cell>
          <cell r="J1084">
            <v>1</v>
          </cell>
          <cell r="K1084">
            <v>3</v>
          </cell>
        </row>
        <row r="1085">
          <cell r="A1085" t="str">
            <v>0341002418</v>
          </cell>
          <cell r="B1085">
            <v>1</v>
          </cell>
          <cell r="C1085">
            <v>3</v>
          </cell>
          <cell r="D1085">
            <v>1</v>
          </cell>
          <cell r="J1085">
            <v>1</v>
          </cell>
          <cell r="K1085">
            <v>6</v>
          </cell>
        </row>
        <row r="1086">
          <cell r="A1086" t="str">
            <v>0341002420</v>
          </cell>
          <cell r="C1086">
            <v>1</v>
          </cell>
          <cell r="E1086">
            <v>1</v>
          </cell>
          <cell r="J1086">
            <v>0</v>
          </cell>
          <cell r="K1086">
            <v>2</v>
          </cell>
        </row>
        <row r="1087">
          <cell r="A1087" t="str">
            <v>0341002421</v>
          </cell>
          <cell r="B1087">
            <v>1</v>
          </cell>
          <cell r="J1087">
            <v>3</v>
          </cell>
          <cell r="K1087">
            <v>4</v>
          </cell>
        </row>
        <row r="1088">
          <cell r="A1088" t="str">
            <v>0341002425</v>
          </cell>
          <cell r="C1088">
            <v>1</v>
          </cell>
          <cell r="J1088">
            <v>1</v>
          </cell>
          <cell r="K1088">
            <v>2</v>
          </cell>
        </row>
        <row r="1089">
          <cell r="A1089" t="str">
            <v>0341002427</v>
          </cell>
          <cell r="C1089">
            <v>1</v>
          </cell>
          <cell r="J1089">
            <v>2</v>
          </cell>
          <cell r="K1089">
            <v>3</v>
          </cell>
        </row>
        <row r="1090">
          <cell r="A1090" t="str">
            <v>0341002436</v>
          </cell>
          <cell r="B1090">
            <v>1</v>
          </cell>
          <cell r="C1090">
            <v>1</v>
          </cell>
          <cell r="D1090">
            <v>1</v>
          </cell>
          <cell r="J1090">
            <v>2</v>
          </cell>
          <cell r="K1090">
            <v>5</v>
          </cell>
        </row>
        <row r="1091">
          <cell r="A1091" t="str">
            <v>0341002437</v>
          </cell>
          <cell r="B1091">
            <v>1</v>
          </cell>
          <cell r="C1091">
            <v>1</v>
          </cell>
          <cell r="F1091">
            <v>1</v>
          </cell>
          <cell r="J1091">
            <v>3</v>
          </cell>
          <cell r="K1091">
            <v>6</v>
          </cell>
        </row>
        <row r="1092">
          <cell r="A1092" t="str">
            <v>0341002439</v>
          </cell>
          <cell r="C1092">
            <v>1</v>
          </cell>
          <cell r="J1092">
            <v>2</v>
          </cell>
          <cell r="K1092">
            <v>3</v>
          </cell>
        </row>
        <row r="1093">
          <cell r="A1093" t="str">
            <v>0341002441</v>
          </cell>
          <cell r="C1093">
            <v>4</v>
          </cell>
          <cell r="D1093">
            <v>4</v>
          </cell>
          <cell r="G1093">
            <v>4</v>
          </cell>
          <cell r="J1093">
            <v>9</v>
          </cell>
          <cell r="K1093">
            <v>21</v>
          </cell>
        </row>
        <row r="1094">
          <cell r="A1094" t="str">
            <v>0341002442</v>
          </cell>
          <cell r="B1094">
            <v>3</v>
          </cell>
          <cell r="C1094">
            <v>8</v>
          </cell>
          <cell r="D1094">
            <v>3</v>
          </cell>
          <cell r="E1094">
            <v>10</v>
          </cell>
          <cell r="F1094">
            <v>18</v>
          </cell>
          <cell r="G1094">
            <v>3</v>
          </cell>
          <cell r="J1094">
            <v>23</v>
          </cell>
          <cell r="K1094">
            <v>68</v>
          </cell>
        </row>
        <row r="1095">
          <cell r="A1095" t="str">
            <v>0341002444</v>
          </cell>
          <cell r="C1095">
            <v>1</v>
          </cell>
          <cell r="E1095">
            <v>1</v>
          </cell>
          <cell r="J1095">
            <v>3</v>
          </cell>
          <cell r="K1095">
            <v>5</v>
          </cell>
        </row>
        <row r="1096">
          <cell r="A1096" t="str">
            <v>0341002446</v>
          </cell>
          <cell r="C1096">
            <v>1</v>
          </cell>
          <cell r="J1096">
            <v>1</v>
          </cell>
          <cell r="K1096">
            <v>2</v>
          </cell>
        </row>
        <row r="1097">
          <cell r="A1097" t="str">
            <v>0341002448</v>
          </cell>
          <cell r="B1097">
            <v>1</v>
          </cell>
          <cell r="C1097">
            <v>1</v>
          </cell>
          <cell r="E1097">
            <v>1</v>
          </cell>
          <cell r="J1097">
            <v>1</v>
          </cell>
          <cell r="K1097">
            <v>4</v>
          </cell>
        </row>
        <row r="1098">
          <cell r="A1098" t="str">
            <v>0341002449</v>
          </cell>
          <cell r="J1098">
            <v>3</v>
          </cell>
          <cell r="K1098">
            <v>3</v>
          </cell>
        </row>
        <row r="1099">
          <cell r="A1099" t="str">
            <v>0341002451</v>
          </cell>
          <cell r="D1099">
            <v>2</v>
          </cell>
          <cell r="F1099">
            <v>1</v>
          </cell>
          <cell r="G1099">
            <v>2</v>
          </cell>
          <cell r="I1099">
            <v>1</v>
          </cell>
          <cell r="J1099">
            <v>0</v>
          </cell>
          <cell r="K1099">
            <v>6</v>
          </cell>
        </row>
        <row r="1100">
          <cell r="A1100" t="str">
            <v>0341002452</v>
          </cell>
          <cell r="C1100">
            <v>3</v>
          </cell>
          <cell r="J1100">
            <v>2</v>
          </cell>
          <cell r="K1100">
            <v>5</v>
          </cell>
        </row>
        <row r="1101">
          <cell r="A1101" t="str">
            <v>0341002454</v>
          </cell>
          <cell r="J1101">
            <v>1</v>
          </cell>
          <cell r="K1101">
            <v>1</v>
          </cell>
        </row>
        <row r="1102">
          <cell r="A1102" t="str">
            <v>0341002455</v>
          </cell>
          <cell r="C1102">
            <v>4</v>
          </cell>
          <cell r="D1102">
            <v>7</v>
          </cell>
          <cell r="E1102">
            <v>2</v>
          </cell>
          <cell r="F1102">
            <v>10</v>
          </cell>
          <cell r="G1102">
            <v>3</v>
          </cell>
          <cell r="J1102">
            <v>12</v>
          </cell>
          <cell r="K1102">
            <v>38</v>
          </cell>
        </row>
        <row r="1103">
          <cell r="A1103" t="str">
            <v>0341002457</v>
          </cell>
          <cell r="D1103">
            <v>1</v>
          </cell>
          <cell r="J1103">
            <v>1</v>
          </cell>
          <cell r="K1103">
            <v>2</v>
          </cell>
        </row>
        <row r="1104">
          <cell r="A1104" t="str">
            <v>0341002458</v>
          </cell>
          <cell r="C1104">
            <v>1</v>
          </cell>
          <cell r="D1104">
            <v>1</v>
          </cell>
          <cell r="F1104">
            <v>1</v>
          </cell>
          <cell r="J1104">
            <v>9</v>
          </cell>
          <cell r="K1104">
            <v>12</v>
          </cell>
        </row>
        <row r="1105">
          <cell r="A1105" t="str">
            <v>0341002460</v>
          </cell>
          <cell r="B1105">
            <v>1</v>
          </cell>
          <cell r="C1105">
            <v>3</v>
          </cell>
          <cell r="D1105">
            <v>1</v>
          </cell>
          <cell r="J1105">
            <v>3</v>
          </cell>
          <cell r="K1105">
            <v>8</v>
          </cell>
        </row>
        <row r="1106">
          <cell r="A1106" t="str">
            <v>0341002461</v>
          </cell>
          <cell r="B1106">
            <v>4</v>
          </cell>
          <cell r="C1106">
            <v>5</v>
          </cell>
          <cell r="D1106">
            <v>17</v>
          </cell>
          <cell r="E1106">
            <v>3</v>
          </cell>
          <cell r="F1106">
            <v>9</v>
          </cell>
          <cell r="G1106">
            <v>5</v>
          </cell>
          <cell r="H1106">
            <v>2</v>
          </cell>
          <cell r="J1106">
            <v>48</v>
          </cell>
          <cell r="K1106">
            <v>93</v>
          </cell>
        </row>
        <row r="1107">
          <cell r="A1107" t="str">
            <v>0341002462</v>
          </cell>
          <cell r="C1107">
            <v>1</v>
          </cell>
          <cell r="D1107">
            <v>1</v>
          </cell>
          <cell r="E1107">
            <v>1</v>
          </cell>
          <cell r="J1107">
            <v>1</v>
          </cell>
          <cell r="K1107">
            <v>4</v>
          </cell>
        </row>
        <row r="1108">
          <cell r="A1108" t="str">
            <v>0341002465</v>
          </cell>
          <cell r="C1108">
            <v>2</v>
          </cell>
          <cell r="F1108">
            <v>48</v>
          </cell>
          <cell r="G1108">
            <v>1</v>
          </cell>
          <cell r="J1108">
            <v>3</v>
          </cell>
          <cell r="K1108">
            <v>54</v>
          </cell>
        </row>
        <row r="1109">
          <cell r="A1109" t="str">
            <v>0341002466</v>
          </cell>
          <cell r="F1109">
            <v>2</v>
          </cell>
          <cell r="J1109">
            <v>0</v>
          </cell>
          <cell r="K1109">
            <v>2</v>
          </cell>
        </row>
        <row r="1110">
          <cell r="A1110" t="str">
            <v>0341002467</v>
          </cell>
          <cell r="B1110">
            <v>1</v>
          </cell>
          <cell r="C1110">
            <v>7</v>
          </cell>
          <cell r="D1110">
            <v>10</v>
          </cell>
          <cell r="E1110">
            <v>6</v>
          </cell>
          <cell r="F1110">
            <v>7</v>
          </cell>
          <cell r="G1110">
            <v>1</v>
          </cell>
          <cell r="J1110">
            <v>18</v>
          </cell>
          <cell r="K1110">
            <v>50</v>
          </cell>
        </row>
        <row r="1111">
          <cell r="A1111" t="str">
            <v>0341002469</v>
          </cell>
          <cell r="C1111">
            <v>2</v>
          </cell>
          <cell r="F1111">
            <v>2</v>
          </cell>
          <cell r="J1111">
            <v>0</v>
          </cell>
          <cell r="K1111">
            <v>4</v>
          </cell>
        </row>
        <row r="1112">
          <cell r="A1112" t="str">
            <v>0341002471</v>
          </cell>
          <cell r="D1112">
            <v>1</v>
          </cell>
          <cell r="J1112">
            <v>3</v>
          </cell>
          <cell r="K1112">
            <v>4</v>
          </cell>
        </row>
        <row r="1113">
          <cell r="A1113" t="str">
            <v>0341002472</v>
          </cell>
          <cell r="D1113">
            <v>1</v>
          </cell>
          <cell r="J1113">
            <v>0</v>
          </cell>
          <cell r="K1113">
            <v>1</v>
          </cell>
        </row>
        <row r="1114">
          <cell r="A1114" t="str">
            <v>0341002473</v>
          </cell>
          <cell r="D1114">
            <v>1</v>
          </cell>
          <cell r="E1114">
            <v>1</v>
          </cell>
          <cell r="G1114">
            <v>1</v>
          </cell>
          <cell r="J1114">
            <v>1</v>
          </cell>
          <cell r="K1114">
            <v>4</v>
          </cell>
        </row>
        <row r="1115">
          <cell r="A1115" t="str">
            <v>0341002474</v>
          </cell>
          <cell r="D1115">
            <v>9</v>
          </cell>
          <cell r="J1115">
            <v>2</v>
          </cell>
          <cell r="K1115">
            <v>11</v>
          </cell>
        </row>
        <row r="1116">
          <cell r="A1116" t="str">
            <v>0341002475</v>
          </cell>
          <cell r="E1116">
            <v>1</v>
          </cell>
          <cell r="F1116">
            <v>1</v>
          </cell>
          <cell r="J1116">
            <v>6</v>
          </cell>
          <cell r="K1116">
            <v>8</v>
          </cell>
        </row>
        <row r="1117">
          <cell r="A1117" t="str">
            <v>0341002476</v>
          </cell>
          <cell r="C1117">
            <v>1</v>
          </cell>
          <cell r="D1117">
            <v>1</v>
          </cell>
          <cell r="J1117">
            <v>3</v>
          </cell>
          <cell r="K1117">
            <v>5</v>
          </cell>
        </row>
        <row r="1118">
          <cell r="A1118" t="str">
            <v>0341002477</v>
          </cell>
          <cell r="C1118">
            <v>1</v>
          </cell>
          <cell r="F1118">
            <v>1</v>
          </cell>
          <cell r="J1118">
            <v>1</v>
          </cell>
          <cell r="K1118">
            <v>3</v>
          </cell>
        </row>
        <row r="1119">
          <cell r="A1119" t="str">
            <v>0341002478</v>
          </cell>
          <cell r="B1119">
            <v>9</v>
          </cell>
          <cell r="C1119">
            <v>21</v>
          </cell>
          <cell r="D1119">
            <v>13</v>
          </cell>
          <cell r="E1119">
            <v>2</v>
          </cell>
          <cell r="F1119">
            <v>11</v>
          </cell>
          <cell r="G1119">
            <v>1</v>
          </cell>
          <cell r="J1119">
            <v>36</v>
          </cell>
          <cell r="K1119">
            <v>93</v>
          </cell>
        </row>
        <row r="1120">
          <cell r="A1120" t="str">
            <v>0341002479</v>
          </cell>
          <cell r="C1120">
            <v>7</v>
          </cell>
          <cell r="D1120">
            <v>4</v>
          </cell>
          <cell r="F1120">
            <v>2</v>
          </cell>
          <cell r="G1120">
            <v>2</v>
          </cell>
          <cell r="J1120">
            <v>8</v>
          </cell>
          <cell r="K1120">
            <v>23</v>
          </cell>
        </row>
        <row r="1121">
          <cell r="A1121" t="str">
            <v>0341002480</v>
          </cell>
          <cell r="C1121">
            <v>1</v>
          </cell>
          <cell r="D1121">
            <v>2</v>
          </cell>
          <cell r="E1121">
            <v>1</v>
          </cell>
          <cell r="F1121">
            <v>1</v>
          </cell>
          <cell r="J1121">
            <v>3</v>
          </cell>
          <cell r="K1121">
            <v>8</v>
          </cell>
        </row>
        <row r="1122">
          <cell r="A1122" t="str">
            <v>0341002481</v>
          </cell>
          <cell r="C1122">
            <v>1</v>
          </cell>
          <cell r="J1122">
            <v>2</v>
          </cell>
          <cell r="K1122">
            <v>3</v>
          </cell>
        </row>
        <row r="1123">
          <cell r="A1123" t="str">
            <v>0341002482</v>
          </cell>
          <cell r="C1123">
            <v>1</v>
          </cell>
          <cell r="D1123">
            <v>2</v>
          </cell>
          <cell r="J1123">
            <v>6</v>
          </cell>
          <cell r="K1123">
            <v>9</v>
          </cell>
        </row>
        <row r="1124">
          <cell r="A1124" t="str">
            <v>0341002484</v>
          </cell>
          <cell r="C1124">
            <v>1</v>
          </cell>
          <cell r="D1124">
            <v>1</v>
          </cell>
          <cell r="G1124">
            <v>1</v>
          </cell>
          <cell r="J1124">
            <v>1</v>
          </cell>
          <cell r="K1124">
            <v>4</v>
          </cell>
        </row>
        <row r="1125">
          <cell r="A1125" t="str">
            <v>0341002487</v>
          </cell>
          <cell r="C1125">
            <v>1</v>
          </cell>
          <cell r="D1125">
            <v>1</v>
          </cell>
          <cell r="J1125">
            <v>1</v>
          </cell>
          <cell r="K1125">
            <v>3</v>
          </cell>
        </row>
        <row r="1126">
          <cell r="A1126" t="str">
            <v>0341002490</v>
          </cell>
          <cell r="C1126">
            <v>2</v>
          </cell>
          <cell r="D1126">
            <v>2</v>
          </cell>
          <cell r="F1126">
            <v>2</v>
          </cell>
          <cell r="J1126">
            <v>2</v>
          </cell>
          <cell r="K1126">
            <v>8</v>
          </cell>
        </row>
        <row r="1127">
          <cell r="A1127" t="str">
            <v>0341002491</v>
          </cell>
          <cell r="J1127">
            <v>1</v>
          </cell>
          <cell r="K1127">
            <v>1</v>
          </cell>
        </row>
        <row r="1128">
          <cell r="A1128" t="str">
            <v>0341002492</v>
          </cell>
          <cell r="C1128">
            <v>1</v>
          </cell>
          <cell r="E1128">
            <v>1</v>
          </cell>
          <cell r="J1128">
            <v>5</v>
          </cell>
          <cell r="K1128">
            <v>7</v>
          </cell>
        </row>
        <row r="1129">
          <cell r="A1129" t="str">
            <v>0341002493</v>
          </cell>
          <cell r="E1129">
            <v>2</v>
          </cell>
          <cell r="F1129">
            <v>1</v>
          </cell>
          <cell r="J1129">
            <v>0</v>
          </cell>
          <cell r="K1129">
            <v>3</v>
          </cell>
        </row>
        <row r="1130">
          <cell r="A1130" t="str">
            <v>0341002495</v>
          </cell>
          <cell r="J1130">
            <v>1</v>
          </cell>
          <cell r="K1130">
            <v>1</v>
          </cell>
        </row>
        <row r="1131">
          <cell r="A1131" t="str">
            <v>0341002496</v>
          </cell>
          <cell r="C1131">
            <v>1</v>
          </cell>
          <cell r="D1131">
            <v>1</v>
          </cell>
          <cell r="J1131">
            <v>4</v>
          </cell>
          <cell r="K1131">
            <v>6</v>
          </cell>
        </row>
        <row r="1132">
          <cell r="A1132" t="str">
            <v>0341002499</v>
          </cell>
          <cell r="B1132">
            <v>1</v>
          </cell>
          <cell r="C1132">
            <v>5</v>
          </cell>
          <cell r="D1132">
            <v>3</v>
          </cell>
          <cell r="E1132">
            <v>4</v>
          </cell>
          <cell r="F1132">
            <v>7</v>
          </cell>
          <cell r="G1132">
            <v>3</v>
          </cell>
          <cell r="J1132">
            <v>14</v>
          </cell>
          <cell r="K1132">
            <v>37</v>
          </cell>
        </row>
        <row r="1133">
          <cell r="A1133" t="str">
            <v>0341002500</v>
          </cell>
          <cell r="D1133">
            <v>1</v>
          </cell>
          <cell r="F1133">
            <v>1</v>
          </cell>
          <cell r="G1133">
            <v>1</v>
          </cell>
          <cell r="J1133">
            <v>4</v>
          </cell>
          <cell r="K1133">
            <v>7</v>
          </cell>
        </row>
        <row r="1134">
          <cell r="A1134" t="str">
            <v>0341002505</v>
          </cell>
          <cell r="C1134">
            <v>1</v>
          </cell>
          <cell r="J1134">
            <v>1</v>
          </cell>
          <cell r="K1134">
            <v>2</v>
          </cell>
        </row>
        <row r="1135">
          <cell r="A1135" t="str">
            <v>0341002506</v>
          </cell>
          <cell r="B1135">
            <v>6</v>
          </cell>
          <cell r="C1135">
            <v>14</v>
          </cell>
          <cell r="D1135">
            <v>13</v>
          </cell>
          <cell r="E1135">
            <v>6</v>
          </cell>
          <cell r="F1135">
            <v>16</v>
          </cell>
          <cell r="J1135">
            <v>25</v>
          </cell>
          <cell r="K1135">
            <v>80</v>
          </cell>
        </row>
        <row r="1136">
          <cell r="A1136" t="str">
            <v>0341002509</v>
          </cell>
          <cell r="B1136">
            <v>1</v>
          </cell>
          <cell r="C1136">
            <v>1</v>
          </cell>
          <cell r="D1136">
            <v>3</v>
          </cell>
          <cell r="E1136">
            <v>1</v>
          </cell>
          <cell r="J1136">
            <v>4</v>
          </cell>
          <cell r="K1136">
            <v>10</v>
          </cell>
        </row>
        <row r="1137">
          <cell r="A1137" t="str">
            <v>0341002513</v>
          </cell>
          <cell r="C1137">
            <v>1</v>
          </cell>
          <cell r="D1137">
            <v>1</v>
          </cell>
          <cell r="J1137">
            <v>0</v>
          </cell>
          <cell r="K1137">
            <v>2</v>
          </cell>
        </row>
        <row r="1138">
          <cell r="A1138" t="str">
            <v>0341002514</v>
          </cell>
          <cell r="B1138">
            <v>1</v>
          </cell>
          <cell r="D1138">
            <v>1</v>
          </cell>
          <cell r="J1138">
            <v>1</v>
          </cell>
          <cell r="K1138">
            <v>3</v>
          </cell>
        </row>
        <row r="1139">
          <cell r="A1139" t="str">
            <v>0341002515</v>
          </cell>
          <cell r="B1139">
            <v>5</v>
          </cell>
          <cell r="C1139">
            <v>14</v>
          </cell>
          <cell r="D1139">
            <v>6</v>
          </cell>
          <cell r="E1139">
            <v>1</v>
          </cell>
          <cell r="F1139">
            <v>6</v>
          </cell>
          <cell r="G1139">
            <v>7</v>
          </cell>
          <cell r="J1139">
            <v>18</v>
          </cell>
          <cell r="K1139">
            <v>57</v>
          </cell>
        </row>
        <row r="1140">
          <cell r="A1140" t="str">
            <v>0341002516</v>
          </cell>
          <cell r="B1140">
            <v>2</v>
          </cell>
          <cell r="D1140">
            <v>2</v>
          </cell>
          <cell r="J1140">
            <v>3</v>
          </cell>
          <cell r="K1140">
            <v>7</v>
          </cell>
        </row>
        <row r="1141">
          <cell r="A1141" t="str">
            <v>0341002517</v>
          </cell>
          <cell r="B1141">
            <v>1</v>
          </cell>
          <cell r="C1141">
            <v>2</v>
          </cell>
          <cell r="E1141">
            <v>1</v>
          </cell>
          <cell r="F1141">
            <v>1</v>
          </cell>
          <cell r="J1141">
            <v>7</v>
          </cell>
          <cell r="K1141">
            <v>12</v>
          </cell>
        </row>
        <row r="1142">
          <cell r="A1142" t="str">
            <v>0341002520</v>
          </cell>
          <cell r="B1142">
            <v>1</v>
          </cell>
          <cell r="G1142">
            <v>1</v>
          </cell>
          <cell r="J1142">
            <v>1</v>
          </cell>
          <cell r="K1142">
            <v>3</v>
          </cell>
        </row>
        <row r="1143">
          <cell r="A1143" t="str">
            <v>0341002521</v>
          </cell>
          <cell r="B1143">
            <v>2</v>
          </cell>
          <cell r="C1143">
            <v>1</v>
          </cell>
          <cell r="D1143">
            <v>2</v>
          </cell>
          <cell r="J1143">
            <v>2</v>
          </cell>
          <cell r="K1143">
            <v>7</v>
          </cell>
        </row>
        <row r="1144">
          <cell r="A1144" t="str">
            <v>0341002522</v>
          </cell>
          <cell r="F1144">
            <v>1</v>
          </cell>
          <cell r="J1144">
            <v>3</v>
          </cell>
          <cell r="K1144">
            <v>4</v>
          </cell>
        </row>
        <row r="1145">
          <cell r="A1145" t="str">
            <v>0341002523</v>
          </cell>
          <cell r="B1145">
            <v>1</v>
          </cell>
          <cell r="D1145">
            <v>2</v>
          </cell>
          <cell r="G1145">
            <v>1</v>
          </cell>
          <cell r="J1145">
            <v>4</v>
          </cell>
          <cell r="K1145">
            <v>8</v>
          </cell>
        </row>
        <row r="1146">
          <cell r="A1146" t="str">
            <v>0341002524</v>
          </cell>
          <cell r="J1146">
            <v>1</v>
          </cell>
          <cell r="K1146">
            <v>1</v>
          </cell>
        </row>
        <row r="1147">
          <cell r="A1147" t="str">
            <v>0341002526</v>
          </cell>
          <cell r="C1147">
            <v>1</v>
          </cell>
          <cell r="D1147">
            <v>1</v>
          </cell>
          <cell r="J1147">
            <v>4</v>
          </cell>
          <cell r="K1147">
            <v>6</v>
          </cell>
        </row>
        <row r="1148">
          <cell r="A1148" t="str">
            <v>0341002527</v>
          </cell>
          <cell r="C1148">
            <v>2</v>
          </cell>
          <cell r="G1148">
            <v>1</v>
          </cell>
          <cell r="J1148">
            <v>4</v>
          </cell>
          <cell r="K1148">
            <v>7</v>
          </cell>
        </row>
        <row r="1149">
          <cell r="A1149" t="str">
            <v>0341002528</v>
          </cell>
          <cell r="B1149">
            <v>7</v>
          </cell>
          <cell r="C1149">
            <v>6</v>
          </cell>
          <cell r="D1149">
            <v>12</v>
          </cell>
          <cell r="E1149">
            <v>1</v>
          </cell>
          <cell r="F1149">
            <v>8</v>
          </cell>
          <cell r="G1149">
            <v>1</v>
          </cell>
          <cell r="J1149">
            <v>9</v>
          </cell>
          <cell r="K1149">
            <v>44</v>
          </cell>
        </row>
        <row r="1150">
          <cell r="A1150" t="str">
            <v>0341002529</v>
          </cell>
          <cell r="C1150">
            <v>1</v>
          </cell>
          <cell r="D1150">
            <v>2</v>
          </cell>
          <cell r="J1150">
            <v>1</v>
          </cell>
          <cell r="K1150">
            <v>4</v>
          </cell>
        </row>
        <row r="1151">
          <cell r="A1151" t="str">
            <v>0341002530</v>
          </cell>
          <cell r="B1151">
            <v>1</v>
          </cell>
          <cell r="D1151">
            <v>1</v>
          </cell>
          <cell r="J1151">
            <v>2</v>
          </cell>
          <cell r="K1151">
            <v>4</v>
          </cell>
        </row>
        <row r="1152">
          <cell r="A1152" t="str">
            <v>0341002531</v>
          </cell>
          <cell r="C1152">
            <v>1</v>
          </cell>
          <cell r="G1152">
            <v>1</v>
          </cell>
          <cell r="J1152">
            <v>1</v>
          </cell>
          <cell r="K1152">
            <v>3</v>
          </cell>
        </row>
        <row r="1153">
          <cell r="A1153" t="str">
            <v>0341002532</v>
          </cell>
          <cell r="D1153">
            <v>2</v>
          </cell>
          <cell r="E1153">
            <v>1</v>
          </cell>
          <cell r="J1153">
            <v>8</v>
          </cell>
          <cell r="K1153">
            <v>11</v>
          </cell>
        </row>
        <row r="1154">
          <cell r="A1154" t="str">
            <v>0341002535</v>
          </cell>
          <cell r="C1154">
            <v>1</v>
          </cell>
          <cell r="D1154">
            <v>1</v>
          </cell>
          <cell r="J1154">
            <v>0</v>
          </cell>
          <cell r="K1154">
            <v>2</v>
          </cell>
        </row>
        <row r="1155">
          <cell r="A1155" t="str">
            <v>0341002536</v>
          </cell>
          <cell r="B1155">
            <v>1</v>
          </cell>
          <cell r="C1155">
            <v>9</v>
          </cell>
          <cell r="D1155">
            <v>3</v>
          </cell>
          <cell r="E1155">
            <v>3</v>
          </cell>
          <cell r="F1155">
            <v>13</v>
          </cell>
          <cell r="G1155">
            <v>2</v>
          </cell>
          <cell r="J1155">
            <v>24</v>
          </cell>
          <cell r="K1155">
            <v>55</v>
          </cell>
        </row>
        <row r="1156">
          <cell r="A1156" t="str">
            <v>0341002537</v>
          </cell>
          <cell r="B1156">
            <v>4</v>
          </cell>
          <cell r="C1156">
            <v>9</v>
          </cell>
          <cell r="D1156">
            <v>12</v>
          </cell>
          <cell r="E1156">
            <v>3</v>
          </cell>
          <cell r="F1156">
            <v>12</v>
          </cell>
          <cell r="G1156">
            <v>2</v>
          </cell>
          <cell r="H1156">
            <v>1</v>
          </cell>
          <cell r="J1156">
            <v>43</v>
          </cell>
          <cell r="K1156">
            <v>86</v>
          </cell>
        </row>
        <row r="1157">
          <cell r="A1157" t="str">
            <v>0341002542</v>
          </cell>
          <cell r="B1157">
            <v>2</v>
          </cell>
          <cell r="C1157">
            <v>3</v>
          </cell>
          <cell r="D1157">
            <v>10</v>
          </cell>
          <cell r="F1157">
            <v>1</v>
          </cell>
          <cell r="J1157">
            <v>1</v>
          </cell>
          <cell r="K1157">
            <v>17</v>
          </cell>
        </row>
        <row r="1158">
          <cell r="A1158" t="str">
            <v>0341002543</v>
          </cell>
          <cell r="C1158">
            <v>2</v>
          </cell>
          <cell r="D1158">
            <v>1</v>
          </cell>
          <cell r="G1158">
            <v>1</v>
          </cell>
          <cell r="J1158">
            <v>2</v>
          </cell>
          <cell r="K1158">
            <v>6</v>
          </cell>
        </row>
        <row r="1159">
          <cell r="A1159" t="str">
            <v>0341002544</v>
          </cell>
          <cell r="D1159">
            <v>1</v>
          </cell>
          <cell r="J1159">
            <v>2</v>
          </cell>
          <cell r="K1159">
            <v>3</v>
          </cell>
        </row>
        <row r="1160">
          <cell r="A1160" t="str">
            <v>0341002545</v>
          </cell>
          <cell r="B1160">
            <v>2</v>
          </cell>
          <cell r="C1160">
            <v>42</v>
          </cell>
          <cell r="D1160">
            <v>15</v>
          </cell>
          <cell r="E1160">
            <v>10</v>
          </cell>
          <cell r="F1160">
            <v>19</v>
          </cell>
          <cell r="G1160">
            <v>10</v>
          </cell>
          <cell r="J1160">
            <v>51</v>
          </cell>
          <cell r="K1160">
            <v>149</v>
          </cell>
        </row>
        <row r="1161">
          <cell r="A1161" t="str">
            <v>0341002548</v>
          </cell>
          <cell r="D1161">
            <v>3</v>
          </cell>
          <cell r="G1161">
            <v>2</v>
          </cell>
          <cell r="J1161">
            <v>3</v>
          </cell>
          <cell r="K1161">
            <v>8</v>
          </cell>
        </row>
        <row r="1162">
          <cell r="A1162" t="str">
            <v>0341002549</v>
          </cell>
          <cell r="C1162">
            <v>1</v>
          </cell>
          <cell r="J1162">
            <v>4</v>
          </cell>
          <cell r="K1162">
            <v>5</v>
          </cell>
        </row>
        <row r="1163">
          <cell r="A1163" t="str">
            <v>0341002553</v>
          </cell>
          <cell r="B1163">
            <v>1</v>
          </cell>
          <cell r="C1163">
            <v>1</v>
          </cell>
          <cell r="D1163">
            <v>1</v>
          </cell>
          <cell r="J1163">
            <v>2</v>
          </cell>
          <cell r="K1163">
            <v>5</v>
          </cell>
        </row>
        <row r="1164">
          <cell r="A1164" t="str">
            <v>0341002554</v>
          </cell>
          <cell r="D1164">
            <v>3</v>
          </cell>
          <cell r="G1164">
            <v>1</v>
          </cell>
          <cell r="J1164">
            <v>4</v>
          </cell>
          <cell r="K1164">
            <v>8</v>
          </cell>
        </row>
        <row r="1165">
          <cell r="A1165" t="str">
            <v>0341002556</v>
          </cell>
          <cell r="B1165">
            <v>1</v>
          </cell>
          <cell r="D1165">
            <v>16</v>
          </cell>
          <cell r="F1165">
            <v>10</v>
          </cell>
          <cell r="J1165">
            <v>2</v>
          </cell>
          <cell r="K1165">
            <v>29</v>
          </cell>
        </row>
        <row r="1166">
          <cell r="A1166" t="str">
            <v>0341002558</v>
          </cell>
          <cell r="C1166">
            <v>26</v>
          </cell>
          <cell r="D1166">
            <v>5</v>
          </cell>
          <cell r="E1166">
            <v>42</v>
          </cell>
          <cell r="F1166">
            <v>9</v>
          </cell>
          <cell r="G1166">
            <v>2</v>
          </cell>
          <cell r="H1166">
            <v>1</v>
          </cell>
          <cell r="J1166">
            <v>28</v>
          </cell>
          <cell r="K1166">
            <v>113</v>
          </cell>
        </row>
        <row r="1167">
          <cell r="A1167" t="str">
            <v>0341002564</v>
          </cell>
          <cell r="C1167">
            <v>1</v>
          </cell>
          <cell r="J1167">
            <v>0</v>
          </cell>
          <cell r="K1167">
            <v>1</v>
          </cell>
        </row>
        <row r="1168">
          <cell r="A1168" t="str">
            <v>0341002565</v>
          </cell>
          <cell r="B1168">
            <v>1</v>
          </cell>
          <cell r="E1168">
            <v>1</v>
          </cell>
          <cell r="G1168">
            <v>1</v>
          </cell>
          <cell r="J1168">
            <v>1</v>
          </cell>
          <cell r="K1168">
            <v>4</v>
          </cell>
        </row>
        <row r="1169">
          <cell r="A1169" t="str">
            <v>0341002566</v>
          </cell>
          <cell r="B1169">
            <v>1</v>
          </cell>
          <cell r="C1169">
            <v>1</v>
          </cell>
          <cell r="D1169">
            <v>2</v>
          </cell>
          <cell r="F1169">
            <v>1</v>
          </cell>
          <cell r="G1169">
            <v>1</v>
          </cell>
          <cell r="J1169">
            <v>1</v>
          </cell>
          <cell r="K1169">
            <v>7</v>
          </cell>
        </row>
        <row r="1170">
          <cell r="A1170" t="str">
            <v>0341002570</v>
          </cell>
          <cell r="B1170">
            <v>1</v>
          </cell>
          <cell r="C1170">
            <v>1</v>
          </cell>
          <cell r="D1170">
            <v>1</v>
          </cell>
          <cell r="E1170">
            <v>1</v>
          </cell>
          <cell r="J1170">
            <v>6</v>
          </cell>
          <cell r="K1170">
            <v>10</v>
          </cell>
        </row>
        <row r="1171">
          <cell r="A1171" t="str">
            <v>0341002571</v>
          </cell>
          <cell r="J1171">
            <v>1</v>
          </cell>
          <cell r="K1171">
            <v>1</v>
          </cell>
        </row>
        <row r="1172">
          <cell r="A1172" t="str">
            <v>0341002573</v>
          </cell>
          <cell r="B1172">
            <v>6</v>
          </cell>
          <cell r="C1172">
            <v>13</v>
          </cell>
          <cell r="D1172">
            <v>19</v>
          </cell>
          <cell r="E1172">
            <v>6</v>
          </cell>
          <cell r="F1172">
            <v>23</v>
          </cell>
          <cell r="G1172">
            <v>11</v>
          </cell>
          <cell r="J1172">
            <v>46</v>
          </cell>
          <cell r="K1172">
            <v>124</v>
          </cell>
        </row>
        <row r="1173">
          <cell r="A1173" t="str">
            <v>0341002574</v>
          </cell>
          <cell r="C1173">
            <v>1</v>
          </cell>
          <cell r="D1173">
            <v>1</v>
          </cell>
          <cell r="J1173">
            <v>1</v>
          </cell>
          <cell r="K1173">
            <v>3</v>
          </cell>
        </row>
        <row r="1174">
          <cell r="A1174" t="str">
            <v>0341002575</v>
          </cell>
          <cell r="D1174">
            <v>1</v>
          </cell>
          <cell r="J1174">
            <v>2</v>
          </cell>
          <cell r="K1174">
            <v>3</v>
          </cell>
        </row>
        <row r="1175">
          <cell r="A1175" t="str">
            <v>0341002578</v>
          </cell>
          <cell r="C1175">
            <v>1</v>
          </cell>
          <cell r="F1175">
            <v>1</v>
          </cell>
          <cell r="G1175">
            <v>1</v>
          </cell>
          <cell r="J1175">
            <v>0</v>
          </cell>
          <cell r="K1175">
            <v>3</v>
          </cell>
        </row>
        <row r="1176">
          <cell r="A1176" t="str">
            <v>0341002580</v>
          </cell>
          <cell r="C1176">
            <v>1</v>
          </cell>
          <cell r="D1176">
            <v>1</v>
          </cell>
          <cell r="J1176">
            <v>2</v>
          </cell>
          <cell r="K1176">
            <v>4</v>
          </cell>
        </row>
        <row r="1177">
          <cell r="A1177" t="str">
            <v>0341002583</v>
          </cell>
          <cell r="B1177">
            <v>4</v>
          </cell>
          <cell r="C1177">
            <v>3</v>
          </cell>
          <cell r="D1177">
            <v>1</v>
          </cell>
          <cell r="E1177">
            <v>2</v>
          </cell>
          <cell r="F1177">
            <v>4</v>
          </cell>
          <cell r="J1177">
            <v>16</v>
          </cell>
          <cell r="K1177">
            <v>30</v>
          </cell>
        </row>
        <row r="1178">
          <cell r="A1178" t="str">
            <v>0341002584</v>
          </cell>
          <cell r="G1178">
            <v>1</v>
          </cell>
          <cell r="J1178">
            <v>3</v>
          </cell>
          <cell r="K1178">
            <v>4</v>
          </cell>
        </row>
        <row r="1179">
          <cell r="A1179" t="str">
            <v>0341002585</v>
          </cell>
          <cell r="B1179">
            <v>1</v>
          </cell>
          <cell r="C1179">
            <v>4</v>
          </cell>
          <cell r="D1179">
            <v>1</v>
          </cell>
          <cell r="F1179">
            <v>1</v>
          </cell>
          <cell r="J1179">
            <v>3</v>
          </cell>
          <cell r="K1179">
            <v>10</v>
          </cell>
        </row>
        <row r="1180">
          <cell r="A1180" t="str">
            <v>0341002588</v>
          </cell>
          <cell r="C1180">
            <v>4</v>
          </cell>
          <cell r="D1180">
            <v>2</v>
          </cell>
          <cell r="E1180">
            <v>3</v>
          </cell>
          <cell r="F1180">
            <v>25</v>
          </cell>
          <cell r="G1180">
            <v>1</v>
          </cell>
          <cell r="H1180">
            <v>1</v>
          </cell>
          <cell r="J1180">
            <v>42</v>
          </cell>
          <cell r="K1180">
            <v>78</v>
          </cell>
        </row>
        <row r="1181">
          <cell r="A1181" t="str">
            <v>0341002589</v>
          </cell>
          <cell r="B1181">
            <v>2</v>
          </cell>
          <cell r="C1181">
            <v>2</v>
          </cell>
          <cell r="D1181">
            <v>1</v>
          </cell>
          <cell r="F1181">
            <v>2</v>
          </cell>
          <cell r="J1181">
            <v>8</v>
          </cell>
          <cell r="K1181">
            <v>15</v>
          </cell>
        </row>
        <row r="1182">
          <cell r="A1182" t="str">
            <v>0341002591</v>
          </cell>
          <cell r="B1182">
            <v>1</v>
          </cell>
          <cell r="D1182">
            <v>1</v>
          </cell>
          <cell r="J1182">
            <v>0</v>
          </cell>
          <cell r="K1182">
            <v>2</v>
          </cell>
        </row>
        <row r="1183">
          <cell r="A1183" t="str">
            <v>0341002593</v>
          </cell>
          <cell r="B1183">
            <v>1</v>
          </cell>
          <cell r="D1183">
            <v>1</v>
          </cell>
          <cell r="J1183">
            <v>3</v>
          </cell>
          <cell r="K1183">
            <v>5</v>
          </cell>
        </row>
        <row r="1184">
          <cell r="A1184" t="str">
            <v>0341002594</v>
          </cell>
          <cell r="F1184">
            <v>1</v>
          </cell>
          <cell r="J1184">
            <v>1</v>
          </cell>
          <cell r="K1184">
            <v>2</v>
          </cell>
        </row>
        <row r="1185">
          <cell r="A1185" t="str">
            <v>0341002595</v>
          </cell>
          <cell r="D1185">
            <v>1</v>
          </cell>
          <cell r="J1185">
            <v>1</v>
          </cell>
          <cell r="K1185">
            <v>2</v>
          </cell>
        </row>
        <row r="1186">
          <cell r="A1186" t="str">
            <v>0341002596</v>
          </cell>
          <cell r="D1186">
            <v>1</v>
          </cell>
          <cell r="F1186">
            <v>2</v>
          </cell>
          <cell r="J1186">
            <v>2</v>
          </cell>
          <cell r="K1186">
            <v>5</v>
          </cell>
        </row>
        <row r="1187">
          <cell r="A1187" t="str">
            <v>0341002597</v>
          </cell>
          <cell r="B1187">
            <v>1</v>
          </cell>
          <cell r="J1187">
            <v>3</v>
          </cell>
          <cell r="K1187">
            <v>4</v>
          </cell>
        </row>
        <row r="1188">
          <cell r="A1188" t="str">
            <v>0341002599</v>
          </cell>
          <cell r="F1188">
            <v>3</v>
          </cell>
          <cell r="J1188">
            <v>2</v>
          </cell>
          <cell r="K1188">
            <v>5</v>
          </cell>
        </row>
        <row r="1189">
          <cell r="A1189" t="str">
            <v>0341002600</v>
          </cell>
          <cell r="B1189">
            <v>2</v>
          </cell>
          <cell r="C1189">
            <v>3</v>
          </cell>
          <cell r="D1189">
            <v>3</v>
          </cell>
          <cell r="F1189">
            <v>3</v>
          </cell>
          <cell r="J1189">
            <v>2</v>
          </cell>
          <cell r="K1189">
            <v>13</v>
          </cell>
        </row>
        <row r="1190">
          <cell r="A1190" t="str">
            <v>0341002601</v>
          </cell>
          <cell r="C1190">
            <v>4</v>
          </cell>
          <cell r="D1190">
            <v>5</v>
          </cell>
          <cell r="E1190">
            <v>6</v>
          </cell>
          <cell r="F1190">
            <v>30</v>
          </cell>
          <cell r="G1190">
            <v>4</v>
          </cell>
          <cell r="J1190">
            <v>17</v>
          </cell>
          <cell r="K1190">
            <v>66</v>
          </cell>
        </row>
        <row r="1191">
          <cell r="A1191" t="str">
            <v>0341002602</v>
          </cell>
          <cell r="B1191">
            <v>2</v>
          </cell>
          <cell r="C1191">
            <v>3</v>
          </cell>
          <cell r="D1191">
            <v>2</v>
          </cell>
          <cell r="E1191">
            <v>1</v>
          </cell>
          <cell r="F1191">
            <v>2</v>
          </cell>
          <cell r="H1191">
            <v>0</v>
          </cell>
          <cell r="J1191">
            <v>13</v>
          </cell>
          <cell r="K1191">
            <v>23</v>
          </cell>
        </row>
        <row r="1192">
          <cell r="A1192" t="str">
            <v>0341002603</v>
          </cell>
          <cell r="B1192">
            <v>1</v>
          </cell>
          <cell r="C1192">
            <v>1</v>
          </cell>
          <cell r="D1192">
            <v>1</v>
          </cell>
          <cell r="E1192">
            <v>2</v>
          </cell>
          <cell r="J1192">
            <v>1</v>
          </cell>
          <cell r="K1192">
            <v>6</v>
          </cell>
        </row>
        <row r="1193">
          <cell r="A1193" t="str">
            <v>0341002604</v>
          </cell>
          <cell r="B1193">
            <v>1</v>
          </cell>
          <cell r="C1193">
            <v>1</v>
          </cell>
          <cell r="D1193">
            <v>2</v>
          </cell>
          <cell r="G1193">
            <v>1</v>
          </cell>
          <cell r="J1193">
            <v>0</v>
          </cell>
          <cell r="K1193">
            <v>5</v>
          </cell>
        </row>
        <row r="1194">
          <cell r="A1194" t="str">
            <v>0341002605</v>
          </cell>
          <cell r="J1194">
            <v>2</v>
          </cell>
          <cell r="K1194">
            <v>2</v>
          </cell>
        </row>
        <row r="1195">
          <cell r="A1195" t="str">
            <v>0341002606</v>
          </cell>
          <cell r="C1195">
            <v>1</v>
          </cell>
          <cell r="D1195">
            <v>1</v>
          </cell>
          <cell r="E1195">
            <v>1</v>
          </cell>
          <cell r="J1195">
            <v>3</v>
          </cell>
          <cell r="K1195">
            <v>6</v>
          </cell>
        </row>
        <row r="1196">
          <cell r="A1196" t="str">
            <v>0341002607</v>
          </cell>
          <cell r="F1196">
            <v>1</v>
          </cell>
          <cell r="J1196">
            <v>2</v>
          </cell>
          <cell r="K1196">
            <v>3</v>
          </cell>
        </row>
        <row r="1197">
          <cell r="A1197" t="str">
            <v>0341002608</v>
          </cell>
          <cell r="B1197">
            <v>6</v>
          </cell>
          <cell r="C1197">
            <v>13</v>
          </cell>
          <cell r="D1197">
            <v>12</v>
          </cell>
          <cell r="E1197">
            <v>3</v>
          </cell>
          <cell r="F1197">
            <v>5</v>
          </cell>
          <cell r="G1197">
            <v>2</v>
          </cell>
          <cell r="H1197">
            <v>1</v>
          </cell>
          <cell r="J1197">
            <v>21</v>
          </cell>
          <cell r="K1197">
            <v>63</v>
          </cell>
        </row>
        <row r="1198">
          <cell r="A1198" t="str">
            <v>0341002610</v>
          </cell>
          <cell r="C1198">
            <v>1</v>
          </cell>
          <cell r="E1198">
            <v>2</v>
          </cell>
          <cell r="G1198">
            <v>1</v>
          </cell>
          <cell r="J1198">
            <v>0</v>
          </cell>
          <cell r="K1198">
            <v>4</v>
          </cell>
        </row>
        <row r="1199">
          <cell r="A1199" t="str">
            <v>0341002613</v>
          </cell>
          <cell r="F1199">
            <v>22</v>
          </cell>
          <cell r="J1199">
            <v>3</v>
          </cell>
          <cell r="K1199">
            <v>25</v>
          </cell>
        </row>
        <row r="1200">
          <cell r="A1200" t="str">
            <v>0341002614</v>
          </cell>
          <cell r="B1200">
            <v>1</v>
          </cell>
          <cell r="C1200">
            <v>5</v>
          </cell>
          <cell r="D1200">
            <v>8</v>
          </cell>
          <cell r="E1200">
            <v>4</v>
          </cell>
          <cell r="F1200">
            <v>6</v>
          </cell>
          <cell r="G1200">
            <v>1</v>
          </cell>
          <cell r="J1200">
            <v>21</v>
          </cell>
          <cell r="K1200">
            <v>46</v>
          </cell>
        </row>
        <row r="1201">
          <cell r="A1201" t="str">
            <v>0341002623</v>
          </cell>
          <cell r="F1201">
            <v>2</v>
          </cell>
          <cell r="J1201">
            <v>1</v>
          </cell>
          <cell r="K1201">
            <v>3</v>
          </cell>
        </row>
        <row r="1202">
          <cell r="A1202" t="str">
            <v>0341002625</v>
          </cell>
          <cell r="B1202">
            <v>6</v>
          </cell>
          <cell r="C1202">
            <v>3</v>
          </cell>
          <cell r="D1202">
            <v>8</v>
          </cell>
          <cell r="E1202">
            <v>2</v>
          </cell>
          <cell r="F1202">
            <v>3</v>
          </cell>
          <cell r="G1202">
            <v>2</v>
          </cell>
          <cell r="J1202">
            <v>16</v>
          </cell>
          <cell r="K1202">
            <v>40</v>
          </cell>
        </row>
        <row r="1203">
          <cell r="A1203" t="str">
            <v>0341002626</v>
          </cell>
          <cell r="J1203">
            <v>1</v>
          </cell>
          <cell r="K1203">
            <v>1</v>
          </cell>
        </row>
        <row r="1204">
          <cell r="A1204" t="str">
            <v>0341002644</v>
          </cell>
          <cell r="C1204">
            <v>1</v>
          </cell>
          <cell r="F1204">
            <v>2</v>
          </cell>
          <cell r="J1204">
            <v>2</v>
          </cell>
          <cell r="K1204">
            <v>5</v>
          </cell>
        </row>
        <row r="1205">
          <cell r="A1205" t="str">
            <v>0341002648</v>
          </cell>
          <cell r="B1205">
            <v>8</v>
          </cell>
          <cell r="C1205">
            <v>16</v>
          </cell>
          <cell r="D1205">
            <v>13</v>
          </cell>
          <cell r="E1205">
            <v>5</v>
          </cell>
          <cell r="F1205">
            <v>6</v>
          </cell>
          <cell r="G1205">
            <v>2</v>
          </cell>
          <cell r="J1205">
            <v>28</v>
          </cell>
          <cell r="K1205">
            <v>78</v>
          </cell>
        </row>
        <row r="1206">
          <cell r="A1206" t="str">
            <v>0341002654</v>
          </cell>
          <cell r="B1206">
            <v>5</v>
          </cell>
          <cell r="C1206">
            <v>10</v>
          </cell>
          <cell r="D1206">
            <v>7</v>
          </cell>
          <cell r="E1206">
            <v>11</v>
          </cell>
          <cell r="F1206">
            <v>9</v>
          </cell>
          <cell r="G1206">
            <v>5</v>
          </cell>
          <cell r="H1206">
            <v>1</v>
          </cell>
          <cell r="J1206">
            <v>53</v>
          </cell>
          <cell r="K1206">
            <v>101</v>
          </cell>
        </row>
        <row r="1207">
          <cell r="A1207" t="str">
            <v>0341002656</v>
          </cell>
          <cell r="J1207">
            <v>1</v>
          </cell>
          <cell r="K1207">
            <v>1</v>
          </cell>
        </row>
        <row r="1208">
          <cell r="A1208" t="str">
            <v>0341002664</v>
          </cell>
          <cell r="C1208">
            <v>1</v>
          </cell>
          <cell r="E1208">
            <v>1</v>
          </cell>
          <cell r="F1208">
            <v>1</v>
          </cell>
          <cell r="J1208">
            <v>1</v>
          </cell>
          <cell r="K1208">
            <v>4</v>
          </cell>
        </row>
        <row r="1209">
          <cell r="A1209" t="str">
            <v>0341002669</v>
          </cell>
          <cell r="C1209">
            <v>1</v>
          </cell>
          <cell r="F1209">
            <v>1</v>
          </cell>
          <cell r="J1209">
            <v>8</v>
          </cell>
          <cell r="K1209">
            <v>10</v>
          </cell>
        </row>
        <row r="1210">
          <cell r="A1210" t="str">
            <v>0341002670</v>
          </cell>
          <cell r="B1210">
            <v>1</v>
          </cell>
          <cell r="C1210">
            <v>1</v>
          </cell>
          <cell r="D1210">
            <v>14</v>
          </cell>
          <cell r="E1210">
            <v>3</v>
          </cell>
          <cell r="F1210">
            <v>18</v>
          </cell>
          <cell r="G1210">
            <v>2</v>
          </cell>
          <cell r="J1210">
            <v>23</v>
          </cell>
          <cell r="K1210">
            <v>62</v>
          </cell>
        </row>
        <row r="1211">
          <cell r="A1211" t="str">
            <v>0341002672</v>
          </cell>
          <cell r="C1211">
            <v>4</v>
          </cell>
          <cell r="D1211">
            <v>6</v>
          </cell>
          <cell r="E1211">
            <v>4</v>
          </cell>
          <cell r="F1211">
            <v>2</v>
          </cell>
          <cell r="J1211">
            <v>10</v>
          </cell>
          <cell r="K1211">
            <v>26</v>
          </cell>
        </row>
        <row r="1212">
          <cell r="A1212" t="str">
            <v>0341002677</v>
          </cell>
          <cell r="C1212">
            <v>1</v>
          </cell>
          <cell r="D1212">
            <v>1</v>
          </cell>
          <cell r="J1212">
            <v>3</v>
          </cell>
          <cell r="K1212">
            <v>5</v>
          </cell>
        </row>
        <row r="1213">
          <cell r="A1213" t="str">
            <v>0341002678</v>
          </cell>
          <cell r="B1213">
            <v>1</v>
          </cell>
          <cell r="C1213">
            <v>2</v>
          </cell>
          <cell r="D1213">
            <v>1</v>
          </cell>
          <cell r="J1213">
            <v>2</v>
          </cell>
          <cell r="K1213">
            <v>6</v>
          </cell>
        </row>
        <row r="1214">
          <cell r="A1214" t="str">
            <v>0341002680</v>
          </cell>
          <cell r="B1214">
            <v>7</v>
          </cell>
          <cell r="C1214">
            <v>14</v>
          </cell>
          <cell r="D1214">
            <v>12</v>
          </cell>
          <cell r="E1214">
            <v>9</v>
          </cell>
          <cell r="F1214">
            <v>11</v>
          </cell>
          <cell r="G1214">
            <v>13</v>
          </cell>
          <cell r="H1214">
            <v>2</v>
          </cell>
          <cell r="J1214">
            <v>67</v>
          </cell>
          <cell r="K1214">
            <v>135</v>
          </cell>
        </row>
        <row r="1215">
          <cell r="A1215" t="str">
            <v>0341002681</v>
          </cell>
          <cell r="C1215">
            <v>2</v>
          </cell>
          <cell r="F1215">
            <v>2</v>
          </cell>
          <cell r="J1215">
            <v>2</v>
          </cell>
          <cell r="K1215">
            <v>6</v>
          </cell>
        </row>
        <row r="1216">
          <cell r="A1216" t="str">
            <v>0341002683</v>
          </cell>
          <cell r="C1216">
            <v>1</v>
          </cell>
          <cell r="D1216">
            <v>1</v>
          </cell>
          <cell r="E1216">
            <v>1</v>
          </cell>
          <cell r="J1216">
            <v>0</v>
          </cell>
          <cell r="K1216">
            <v>3</v>
          </cell>
        </row>
        <row r="1217">
          <cell r="A1217" t="str">
            <v>0341002684</v>
          </cell>
          <cell r="G1217">
            <v>1</v>
          </cell>
          <cell r="H1217">
            <v>1</v>
          </cell>
          <cell r="J1217">
            <v>1</v>
          </cell>
          <cell r="K1217">
            <v>3</v>
          </cell>
        </row>
        <row r="1218">
          <cell r="A1218" t="str">
            <v>0341002685</v>
          </cell>
          <cell r="E1218">
            <v>2</v>
          </cell>
          <cell r="J1218">
            <v>1</v>
          </cell>
          <cell r="K1218">
            <v>3</v>
          </cell>
        </row>
        <row r="1219">
          <cell r="A1219" t="str">
            <v>0341002687</v>
          </cell>
          <cell r="B1219">
            <v>1</v>
          </cell>
          <cell r="C1219">
            <v>1</v>
          </cell>
          <cell r="F1219">
            <v>1</v>
          </cell>
          <cell r="G1219">
            <v>1</v>
          </cell>
          <cell r="J1219">
            <v>3</v>
          </cell>
          <cell r="K1219">
            <v>7</v>
          </cell>
        </row>
        <row r="1220">
          <cell r="A1220" t="str">
            <v>0341002688</v>
          </cell>
          <cell r="C1220">
            <v>1</v>
          </cell>
          <cell r="J1220">
            <v>2</v>
          </cell>
          <cell r="K1220">
            <v>3</v>
          </cell>
        </row>
        <row r="1221">
          <cell r="A1221" t="str">
            <v>0341002690</v>
          </cell>
          <cell r="B1221">
            <v>1</v>
          </cell>
          <cell r="C1221">
            <v>1</v>
          </cell>
          <cell r="D1221">
            <v>1</v>
          </cell>
          <cell r="J1221">
            <v>1</v>
          </cell>
          <cell r="K1221">
            <v>4</v>
          </cell>
        </row>
        <row r="1222">
          <cell r="A1222" t="str">
            <v>0341002693</v>
          </cell>
          <cell r="B1222">
            <v>1</v>
          </cell>
          <cell r="C1222">
            <v>1</v>
          </cell>
          <cell r="D1222">
            <v>3</v>
          </cell>
          <cell r="E1222">
            <v>1</v>
          </cell>
          <cell r="F1222">
            <v>3</v>
          </cell>
          <cell r="G1222">
            <v>1</v>
          </cell>
          <cell r="J1222">
            <v>10</v>
          </cell>
          <cell r="K1222">
            <v>20</v>
          </cell>
        </row>
        <row r="1223">
          <cell r="A1223" t="str">
            <v>0341002694</v>
          </cell>
          <cell r="G1223">
            <v>1</v>
          </cell>
          <cell r="J1223">
            <v>0</v>
          </cell>
          <cell r="K1223">
            <v>1</v>
          </cell>
        </row>
        <row r="1224">
          <cell r="A1224" t="str">
            <v>0341002695</v>
          </cell>
          <cell r="C1224">
            <v>10</v>
          </cell>
          <cell r="D1224">
            <v>10</v>
          </cell>
          <cell r="E1224">
            <v>1</v>
          </cell>
          <cell r="F1224">
            <v>1</v>
          </cell>
          <cell r="G1224">
            <v>1</v>
          </cell>
          <cell r="J1224">
            <v>11</v>
          </cell>
          <cell r="K1224">
            <v>34</v>
          </cell>
        </row>
        <row r="1225">
          <cell r="A1225" t="str">
            <v>0341002697</v>
          </cell>
          <cell r="B1225">
            <v>10</v>
          </cell>
          <cell r="C1225">
            <v>9</v>
          </cell>
          <cell r="D1225">
            <v>9</v>
          </cell>
          <cell r="E1225">
            <v>5</v>
          </cell>
          <cell r="F1225">
            <v>24</v>
          </cell>
          <cell r="G1225">
            <v>7</v>
          </cell>
          <cell r="J1225">
            <v>38</v>
          </cell>
          <cell r="K1225">
            <v>102</v>
          </cell>
        </row>
        <row r="1226">
          <cell r="A1226" t="str">
            <v>0341002698</v>
          </cell>
          <cell r="D1226">
            <v>1</v>
          </cell>
          <cell r="F1226">
            <v>5</v>
          </cell>
          <cell r="J1226">
            <v>2</v>
          </cell>
          <cell r="K1226">
            <v>8</v>
          </cell>
        </row>
        <row r="1227">
          <cell r="A1227" t="str">
            <v>0341002701</v>
          </cell>
          <cell r="C1227">
            <v>2</v>
          </cell>
          <cell r="J1227">
            <v>6</v>
          </cell>
          <cell r="K1227">
            <v>8</v>
          </cell>
        </row>
        <row r="1228">
          <cell r="A1228" t="str">
            <v>0341002703</v>
          </cell>
          <cell r="B1228">
            <v>2</v>
          </cell>
          <cell r="C1228">
            <v>8</v>
          </cell>
          <cell r="D1228">
            <v>6</v>
          </cell>
          <cell r="E1228">
            <v>5</v>
          </cell>
          <cell r="F1228">
            <v>12</v>
          </cell>
          <cell r="G1228">
            <v>2</v>
          </cell>
          <cell r="H1228">
            <v>2</v>
          </cell>
          <cell r="J1228">
            <v>31</v>
          </cell>
          <cell r="K1228">
            <v>68</v>
          </cell>
        </row>
        <row r="1229">
          <cell r="A1229" t="str">
            <v>0341002704</v>
          </cell>
          <cell r="C1229">
            <v>1</v>
          </cell>
          <cell r="D1229">
            <v>1</v>
          </cell>
          <cell r="F1229">
            <v>1</v>
          </cell>
          <cell r="J1229">
            <v>11</v>
          </cell>
          <cell r="K1229">
            <v>14</v>
          </cell>
        </row>
        <row r="1230">
          <cell r="A1230" t="str">
            <v>0341002705</v>
          </cell>
          <cell r="F1230">
            <v>2</v>
          </cell>
          <cell r="J1230">
            <v>0</v>
          </cell>
          <cell r="K1230">
            <v>2</v>
          </cell>
        </row>
        <row r="1231">
          <cell r="A1231" t="str">
            <v>0341002706</v>
          </cell>
          <cell r="B1231">
            <v>5</v>
          </cell>
          <cell r="C1231">
            <v>17</v>
          </cell>
          <cell r="D1231">
            <v>12</v>
          </cell>
          <cell r="E1231">
            <v>12</v>
          </cell>
          <cell r="F1231">
            <v>13</v>
          </cell>
          <cell r="G1231">
            <v>5</v>
          </cell>
          <cell r="H1231">
            <v>2</v>
          </cell>
          <cell r="I1231">
            <v>3</v>
          </cell>
          <cell r="J1231">
            <v>22</v>
          </cell>
          <cell r="K1231">
            <v>91</v>
          </cell>
        </row>
        <row r="1232">
          <cell r="A1232" t="str">
            <v>0341002707</v>
          </cell>
          <cell r="C1232">
            <v>1</v>
          </cell>
          <cell r="D1232">
            <v>1</v>
          </cell>
          <cell r="J1232">
            <v>0</v>
          </cell>
          <cell r="K1232">
            <v>2</v>
          </cell>
        </row>
        <row r="1233">
          <cell r="A1233" t="str">
            <v>0341002709</v>
          </cell>
          <cell r="J1233">
            <v>3</v>
          </cell>
          <cell r="K1233">
            <v>3</v>
          </cell>
        </row>
        <row r="1234">
          <cell r="A1234" t="str">
            <v>0341002710</v>
          </cell>
          <cell r="B1234">
            <v>4</v>
          </cell>
          <cell r="D1234">
            <v>2</v>
          </cell>
          <cell r="E1234">
            <v>3</v>
          </cell>
          <cell r="F1234">
            <v>3</v>
          </cell>
          <cell r="G1234">
            <v>1</v>
          </cell>
          <cell r="J1234">
            <v>9</v>
          </cell>
          <cell r="K1234">
            <v>22</v>
          </cell>
        </row>
        <row r="1235">
          <cell r="A1235" t="str">
            <v>0341002711</v>
          </cell>
          <cell r="E1235">
            <v>1</v>
          </cell>
          <cell r="F1235">
            <v>3</v>
          </cell>
          <cell r="J1235">
            <v>2</v>
          </cell>
          <cell r="K1235">
            <v>6</v>
          </cell>
        </row>
        <row r="1236">
          <cell r="A1236" t="str">
            <v>0341002712</v>
          </cell>
          <cell r="B1236">
            <v>4</v>
          </cell>
          <cell r="C1236">
            <v>8</v>
          </cell>
          <cell r="D1236">
            <v>7</v>
          </cell>
          <cell r="E1236">
            <v>7</v>
          </cell>
          <cell r="F1236">
            <v>20</v>
          </cell>
          <cell r="G1236">
            <v>3</v>
          </cell>
          <cell r="J1236">
            <v>21</v>
          </cell>
          <cell r="K1236">
            <v>70</v>
          </cell>
        </row>
        <row r="1237">
          <cell r="A1237" t="str">
            <v>0341002713</v>
          </cell>
          <cell r="B1237">
            <v>7</v>
          </cell>
          <cell r="C1237">
            <v>0</v>
          </cell>
          <cell r="D1237">
            <v>7</v>
          </cell>
          <cell r="E1237">
            <v>1</v>
          </cell>
          <cell r="F1237">
            <v>10</v>
          </cell>
          <cell r="G1237">
            <v>4</v>
          </cell>
          <cell r="H1237">
            <v>2</v>
          </cell>
          <cell r="J1237">
            <v>51</v>
          </cell>
          <cell r="K1237">
            <v>82</v>
          </cell>
        </row>
        <row r="1238">
          <cell r="A1238" t="str">
            <v>0341002715</v>
          </cell>
          <cell r="D1238">
            <v>1</v>
          </cell>
          <cell r="J1238">
            <v>0</v>
          </cell>
          <cell r="K1238">
            <v>1</v>
          </cell>
        </row>
        <row r="1239">
          <cell r="A1239" t="str">
            <v>0341002717</v>
          </cell>
          <cell r="J1239">
            <v>1</v>
          </cell>
          <cell r="K1239">
            <v>1</v>
          </cell>
        </row>
        <row r="1240">
          <cell r="A1240" t="str">
            <v>0341002719</v>
          </cell>
          <cell r="F1240">
            <v>1</v>
          </cell>
          <cell r="J1240">
            <v>2</v>
          </cell>
          <cell r="K1240">
            <v>3</v>
          </cell>
        </row>
        <row r="1241">
          <cell r="A1241" t="str">
            <v>0341002720</v>
          </cell>
          <cell r="J1241">
            <v>3</v>
          </cell>
          <cell r="K1241">
            <v>3</v>
          </cell>
        </row>
        <row r="1242">
          <cell r="A1242" t="str">
            <v>0341002727</v>
          </cell>
          <cell r="J1242">
            <v>4</v>
          </cell>
          <cell r="K1242">
            <v>4</v>
          </cell>
        </row>
        <row r="1243">
          <cell r="A1243" t="str">
            <v>0341002728</v>
          </cell>
          <cell r="B1243">
            <v>1</v>
          </cell>
          <cell r="C1243">
            <v>2</v>
          </cell>
          <cell r="F1243">
            <v>1</v>
          </cell>
          <cell r="J1243">
            <v>1</v>
          </cell>
          <cell r="K1243">
            <v>5</v>
          </cell>
        </row>
        <row r="1244">
          <cell r="A1244" t="str">
            <v>0341002729</v>
          </cell>
          <cell r="B1244">
            <v>1</v>
          </cell>
          <cell r="C1244">
            <v>3</v>
          </cell>
          <cell r="G1244">
            <v>1</v>
          </cell>
          <cell r="J1244">
            <v>3</v>
          </cell>
          <cell r="K1244">
            <v>8</v>
          </cell>
        </row>
        <row r="1245">
          <cell r="A1245" t="str">
            <v>0341002730</v>
          </cell>
          <cell r="B1245">
            <v>1</v>
          </cell>
          <cell r="C1245">
            <v>1</v>
          </cell>
          <cell r="J1245">
            <v>2</v>
          </cell>
          <cell r="K1245">
            <v>4</v>
          </cell>
        </row>
        <row r="1246">
          <cell r="A1246" t="str">
            <v>0341002731</v>
          </cell>
          <cell r="C1246">
            <v>1</v>
          </cell>
          <cell r="J1246">
            <v>1</v>
          </cell>
          <cell r="K1246">
            <v>2</v>
          </cell>
        </row>
        <row r="1247">
          <cell r="A1247" t="str">
            <v>0341002732</v>
          </cell>
          <cell r="C1247">
            <v>1</v>
          </cell>
          <cell r="J1247">
            <v>2</v>
          </cell>
          <cell r="K1247">
            <v>3</v>
          </cell>
        </row>
        <row r="1248">
          <cell r="A1248" t="str">
            <v>0341002733</v>
          </cell>
          <cell r="C1248">
            <v>1</v>
          </cell>
          <cell r="G1248">
            <v>1</v>
          </cell>
          <cell r="J1248">
            <v>4</v>
          </cell>
          <cell r="K1248">
            <v>6</v>
          </cell>
        </row>
        <row r="1249">
          <cell r="A1249" t="str">
            <v>0341002734</v>
          </cell>
          <cell r="C1249">
            <v>1</v>
          </cell>
          <cell r="D1249">
            <v>3</v>
          </cell>
          <cell r="E1249">
            <v>2</v>
          </cell>
          <cell r="F1249">
            <v>1</v>
          </cell>
          <cell r="G1249">
            <v>1</v>
          </cell>
          <cell r="J1249">
            <v>8</v>
          </cell>
          <cell r="K1249">
            <v>16</v>
          </cell>
        </row>
        <row r="1250">
          <cell r="A1250" t="str">
            <v>0341002735</v>
          </cell>
          <cell r="C1250">
            <v>1</v>
          </cell>
          <cell r="J1250">
            <v>1</v>
          </cell>
          <cell r="K1250">
            <v>2</v>
          </cell>
        </row>
        <row r="1251">
          <cell r="A1251" t="str">
            <v>0341002736</v>
          </cell>
          <cell r="J1251">
            <v>2</v>
          </cell>
          <cell r="K1251">
            <v>2</v>
          </cell>
        </row>
        <row r="1252">
          <cell r="A1252" t="str">
            <v>0341002737</v>
          </cell>
          <cell r="B1252">
            <v>6</v>
          </cell>
          <cell r="C1252">
            <v>27</v>
          </cell>
          <cell r="D1252">
            <v>30</v>
          </cell>
          <cell r="E1252">
            <v>8</v>
          </cell>
          <cell r="F1252">
            <v>16</v>
          </cell>
          <cell r="G1252">
            <v>4</v>
          </cell>
          <cell r="J1252">
            <v>79</v>
          </cell>
          <cell r="K1252">
            <v>170</v>
          </cell>
        </row>
        <row r="1253">
          <cell r="A1253" t="str">
            <v>0341002738</v>
          </cell>
          <cell r="B1253">
            <v>1</v>
          </cell>
          <cell r="D1253">
            <v>1</v>
          </cell>
          <cell r="F1253">
            <v>1</v>
          </cell>
          <cell r="J1253">
            <v>0</v>
          </cell>
          <cell r="K1253">
            <v>3</v>
          </cell>
        </row>
        <row r="1254">
          <cell r="A1254" t="str">
            <v>0341002740</v>
          </cell>
          <cell r="B1254">
            <v>1</v>
          </cell>
          <cell r="C1254">
            <v>5</v>
          </cell>
          <cell r="D1254">
            <v>1</v>
          </cell>
          <cell r="E1254">
            <v>1</v>
          </cell>
          <cell r="F1254">
            <v>1</v>
          </cell>
          <cell r="J1254">
            <v>11</v>
          </cell>
          <cell r="K1254">
            <v>20</v>
          </cell>
        </row>
        <row r="1255">
          <cell r="A1255" t="str">
            <v>0341002743</v>
          </cell>
          <cell r="D1255">
            <v>1</v>
          </cell>
          <cell r="J1255">
            <v>2</v>
          </cell>
          <cell r="K1255">
            <v>3</v>
          </cell>
        </row>
        <row r="1256">
          <cell r="A1256" t="str">
            <v>0341002744</v>
          </cell>
          <cell r="J1256">
            <v>2</v>
          </cell>
          <cell r="K1256">
            <v>2</v>
          </cell>
        </row>
        <row r="1257">
          <cell r="A1257" t="str">
            <v>0341002746</v>
          </cell>
          <cell r="D1257">
            <v>1</v>
          </cell>
          <cell r="H1257">
            <v>1</v>
          </cell>
          <cell r="J1257">
            <v>7</v>
          </cell>
          <cell r="K1257">
            <v>9</v>
          </cell>
        </row>
        <row r="1258">
          <cell r="A1258" t="str">
            <v>0341002747</v>
          </cell>
          <cell r="J1258">
            <v>3</v>
          </cell>
          <cell r="K1258">
            <v>3</v>
          </cell>
        </row>
        <row r="1259">
          <cell r="A1259" t="str">
            <v>0341002748</v>
          </cell>
          <cell r="D1259">
            <v>1</v>
          </cell>
          <cell r="J1259">
            <v>3</v>
          </cell>
          <cell r="K1259">
            <v>4</v>
          </cell>
        </row>
        <row r="1260">
          <cell r="A1260" t="str">
            <v>0341002752</v>
          </cell>
          <cell r="F1260">
            <v>5</v>
          </cell>
          <cell r="J1260">
            <v>0</v>
          </cell>
          <cell r="K1260">
            <v>5</v>
          </cell>
        </row>
        <row r="1261">
          <cell r="A1261" t="str">
            <v>0341002764</v>
          </cell>
          <cell r="D1261">
            <v>8</v>
          </cell>
          <cell r="J1261">
            <v>0</v>
          </cell>
          <cell r="K1261">
            <v>8</v>
          </cell>
        </row>
        <row r="1262">
          <cell r="A1262" t="str">
            <v>0341002768</v>
          </cell>
          <cell r="B1262">
            <v>4</v>
          </cell>
          <cell r="C1262">
            <v>5</v>
          </cell>
          <cell r="D1262">
            <v>8</v>
          </cell>
          <cell r="E1262">
            <v>2</v>
          </cell>
          <cell r="F1262">
            <v>34</v>
          </cell>
          <cell r="G1262">
            <v>3</v>
          </cell>
          <cell r="J1262">
            <v>15</v>
          </cell>
          <cell r="K1262">
            <v>71</v>
          </cell>
        </row>
        <row r="1263">
          <cell r="A1263" t="str">
            <v>0341002769</v>
          </cell>
          <cell r="D1263">
            <v>1</v>
          </cell>
          <cell r="F1263">
            <v>1</v>
          </cell>
          <cell r="J1263">
            <v>1</v>
          </cell>
          <cell r="K1263">
            <v>3</v>
          </cell>
        </row>
        <row r="1264">
          <cell r="A1264" t="str">
            <v>0341002771</v>
          </cell>
          <cell r="B1264">
            <v>12</v>
          </cell>
          <cell r="C1264">
            <v>5</v>
          </cell>
          <cell r="D1264">
            <v>4</v>
          </cell>
          <cell r="F1264">
            <v>10</v>
          </cell>
          <cell r="G1264">
            <v>2</v>
          </cell>
          <cell r="J1264">
            <v>20</v>
          </cell>
          <cell r="K1264">
            <v>53</v>
          </cell>
        </row>
        <row r="1265">
          <cell r="A1265" t="str">
            <v>0341002780</v>
          </cell>
          <cell r="B1265">
            <v>1</v>
          </cell>
          <cell r="C1265">
            <v>1</v>
          </cell>
          <cell r="J1265">
            <v>1</v>
          </cell>
          <cell r="K1265">
            <v>3</v>
          </cell>
        </row>
        <row r="1266">
          <cell r="A1266" t="str">
            <v>0341002782</v>
          </cell>
          <cell r="B1266">
            <v>6</v>
          </cell>
          <cell r="C1266">
            <v>3</v>
          </cell>
          <cell r="D1266">
            <v>6</v>
          </cell>
          <cell r="E1266">
            <v>5</v>
          </cell>
          <cell r="F1266">
            <v>21</v>
          </cell>
          <cell r="H1266">
            <v>1</v>
          </cell>
          <cell r="J1266">
            <v>20</v>
          </cell>
          <cell r="K1266">
            <v>62</v>
          </cell>
        </row>
        <row r="1267">
          <cell r="A1267" t="str">
            <v>0341002784</v>
          </cell>
          <cell r="B1267">
            <v>1</v>
          </cell>
          <cell r="D1267">
            <v>1</v>
          </cell>
          <cell r="J1267">
            <v>4</v>
          </cell>
          <cell r="K1267">
            <v>6</v>
          </cell>
        </row>
        <row r="1268">
          <cell r="A1268" t="str">
            <v>0341002785</v>
          </cell>
          <cell r="B1268">
            <v>2</v>
          </cell>
          <cell r="C1268">
            <v>3</v>
          </cell>
          <cell r="D1268">
            <v>1</v>
          </cell>
          <cell r="J1268">
            <v>0</v>
          </cell>
          <cell r="K1268">
            <v>6</v>
          </cell>
        </row>
        <row r="1269">
          <cell r="A1269" t="str">
            <v>0341002786</v>
          </cell>
          <cell r="B1269">
            <v>1</v>
          </cell>
          <cell r="C1269">
            <v>3</v>
          </cell>
          <cell r="D1269">
            <v>6</v>
          </cell>
          <cell r="E1269">
            <v>2</v>
          </cell>
          <cell r="F1269">
            <v>4</v>
          </cell>
          <cell r="H1269">
            <v>1</v>
          </cell>
          <cell r="J1269">
            <v>15</v>
          </cell>
          <cell r="K1269">
            <v>32</v>
          </cell>
        </row>
        <row r="1270">
          <cell r="A1270" t="str">
            <v>0341002788</v>
          </cell>
          <cell r="E1270">
            <v>1</v>
          </cell>
          <cell r="J1270">
            <v>1</v>
          </cell>
          <cell r="K1270">
            <v>2</v>
          </cell>
        </row>
        <row r="1271">
          <cell r="A1271" t="str">
            <v>0341002792</v>
          </cell>
          <cell r="B1271">
            <v>11</v>
          </cell>
          <cell r="C1271">
            <v>31</v>
          </cell>
          <cell r="D1271">
            <v>38</v>
          </cell>
          <cell r="E1271">
            <v>18</v>
          </cell>
          <cell r="F1271">
            <v>21</v>
          </cell>
          <cell r="G1271">
            <v>6</v>
          </cell>
          <cell r="H1271">
            <v>1</v>
          </cell>
          <cell r="J1271">
            <v>39</v>
          </cell>
          <cell r="K1271">
            <v>165</v>
          </cell>
        </row>
        <row r="1272">
          <cell r="A1272" t="str">
            <v>0341002793</v>
          </cell>
          <cell r="C1272">
            <v>2</v>
          </cell>
          <cell r="D1272">
            <v>2</v>
          </cell>
          <cell r="E1272">
            <v>1</v>
          </cell>
          <cell r="F1272">
            <v>1</v>
          </cell>
          <cell r="J1272">
            <v>4</v>
          </cell>
          <cell r="K1272">
            <v>10</v>
          </cell>
        </row>
        <row r="1273">
          <cell r="A1273" t="str">
            <v>0341002796</v>
          </cell>
          <cell r="B1273">
            <v>1</v>
          </cell>
          <cell r="C1273">
            <v>7</v>
          </cell>
          <cell r="D1273">
            <v>3</v>
          </cell>
          <cell r="G1273">
            <v>1</v>
          </cell>
          <cell r="J1273">
            <v>12</v>
          </cell>
          <cell r="K1273">
            <v>24</v>
          </cell>
        </row>
        <row r="1274">
          <cell r="A1274" t="str">
            <v>0341002797</v>
          </cell>
          <cell r="C1274">
            <v>1</v>
          </cell>
          <cell r="D1274">
            <v>1</v>
          </cell>
          <cell r="J1274">
            <v>2</v>
          </cell>
          <cell r="K1274">
            <v>4</v>
          </cell>
        </row>
        <row r="1275">
          <cell r="A1275" t="str">
            <v>0341002801</v>
          </cell>
          <cell r="D1275">
            <v>1</v>
          </cell>
          <cell r="J1275">
            <v>3</v>
          </cell>
          <cell r="K1275">
            <v>4</v>
          </cell>
        </row>
        <row r="1276">
          <cell r="A1276" t="str">
            <v>0341002803</v>
          </cell>
          <cell r="B1276">
            <v>1</v>
          </cell>
          <cell r="J1276">
            <v>3</v>
          </cell>
          <cell r="K1276">
            <v>4</v>
          </cell>
        </row>
        <row r="1277">
          <cell r="A1277" t="str">
            <v>0341002808</v>
          </cell>
          <cell r="B1277">
            <v>2</v>
          </cell>
          <cell r="C1277">
            <v>3</v>
          </cell>
          <cell r="D1277">
            <v>4</v>
          </cell>
          <cell r="E1277">
            <v>1</v>
          </cell>
          <cell r="F1277">
            <v>5</v>
          </cell>
          <cell r="G1277">
            <v>4</v>
          </cell>
          <cell r="J1277">
            <v>8</v>
          </cell>
          <cell r="K1277">
            <v>27</v>
          </cell>
        </row>
        <row r="1278">
          <cell r="A1278" t="str">
            <v>0341002811</v>
          </cell>
          <cell r="J1278">
            <v>2</v>
          </cell>
          <cell r="K1278">
            <v>2</v>
          </cell>
        </row>
        <row r="1279">
          <cell r="A1279" t="str">
            <v>0341002812</v>
          </cell>
          <cell r="B1279">
            <v>10</v>
          </cell>
          <cell r="C1279">
            <v>3</v>
          </cell>
          <cell r="D1279">
            <v>15</v>
          </cell>
          <cell r="E1279">
            <v>8</v>
          </cell>
          <cell r="F1279">
            <v>15</v>
          </cell>
          <cell r="G1279">
            <v>4</v>
          </cell>
          <cell r="H1279">
            <v>1</v>
          </cell>
          <cell r="J1279">
            <v>51</v>
          </cell>
          <cell r="K1279">
            <v>107</v>
          </cell>
        </row>
        <row r="1280">
          <cell r="A1280" t="str">
            <v>0341002814</v>
          </cell>
          <cell r="C1280">
            <v>6</v>
          </cell>
          <cell r="D1280">
            <v>5</v>
          </cell>
          <cell r="E1280">
            <v>4</v>
          </cell>
          <cell r="F1280">
            <v>2</v>
          </cell>
          <cell r="G1280">
            <v>1</v>
          </cell>
          <cell r="J1280">
            <v>19</v>
          </cell>
          <cell r="K1280">
            <v>37</v>
          </cell>
        </row>
        <row r="1281">
          <cell r="A1281" t="str">
            <v>0341002815</v>
          </cell>
          <cell r="D1281">
            <v>1</v>
          </cell>
          <cell r="J1281">
            <v>2</v>
          </cell>
          <cell r="K1281">
            <v>3</v>
          </cell>
        </row>
        <row r="1282">
          <cell r="A1282" t="str">
            <v>0341002816</v>
          </cell>
          <cell r="C1282">
            <v>2</v>
          </cell>
          <cell r="D1282">
            <v>1</v>
          </cell>
          <cell r="F1282">
            <v>1</v>
          </cell>
          <cell r="G1282">
            <v>1</v>
          </cell>
          <cell r="J1282">
            <v>3</v>
          </cell>
          <cell r="K1282">
            <v>8</v>
          </cell>
        </row>
        <row r="1283">
          <cell r="A1283" t="str">
            <v>0341002817</v>
          </cell>
          <cell r="C1283">
            <v>4</v>
          </cell>
          <cell r="D1283">
            <v>2</v>
          </cell>
          <cell r="E1283">
            <v>4</v>
          </cell>
          <cell r="G1283">
            <v>1</v>
          </cell>
          <cell r="I1283">
            <v>1</v>
          </cell>
          <cell r="J1283">
            <v>5</v>
          </cell>
          <cell r="K1283">
            <v>17</v>
          </cell>
        </row>
        <row r="1284">
          <cell r="A1284" t="str">
            <v>0341002819</v>
          </cell>
          <cell r="D1284">
            <v>1</v>
          </cell>
          <cell r="E1284">
            <v>1</v>
          </cell>
          <cell r="J1284">
            <v>4</v>
          </cell>
          <cell r="K1284">
            <v>6</v>
          </cell>
        </row>
        <row r="1285">
          <cell r="A1285" t="str">
            <v>0341002822</v>
          </cell>
          <cell r="J1285">
            <v>1</v>
          </cell>
          <cell r="K1285">
            <v>1</v>
          </cell>
        </row>
        <row r="1286">
          <cell r="A1286" t="str">
            <v>0341002825</v>
          </cell>
          <cell r="B1286">
            <v>5</v>
          </cell>
          <cell r="C1286">
            <v>11</v>
          </cell>
          <cell r="D1286">
            <v>11</v>
          </cell>
          <cell r="E1286">
            <v>13</v>
          </cell>
          <cell r="F1286">
            <v>11</v>
          </cell>
          <cell r="G1286">
            <v>9</v>
          </cell>
          <cell r="J1286">
            <v>30</v>
          </cell>
          <cell r="K1286">
            <v>90</v>
          </cell>
        </row>
        <row r="1287">
          <cell r="A1287" t="str">
            <v>0341002826</v>
          </cell>
          <cell r="B1287">
            <v>3</v>
          </cell>
          <cell r="C1287">
            <v>12</v>
          </cell>
          <cell r="D1287">
            <v>15</v>
          </cell>
          <cell r="E1287">
            <v>5</v>
          </cell>
          <cell r="F1287">
            <v>10</v>
          </cell>
          <cell r="G1287">
            <v>8</v>
          </cell>
          <cell r="J1287">
            <v>25</v>
          </cell>
          <cell r="K1287">
            <v>78</v>
          </cell>
        </row>
        <row r="1288">
          <cell r="A1288" t="str">
            <v>0341002830</v>
          </cell>
          <cell r="F1288">
            <v>1</v>
          </cell>
          <cell r="J1288">
            <v>1</v>
          </cell>
          <cell r="K1288">
            <v>2</v>
          </cell>
        </row>
        <row r="1289">
          <cell r="A1289" t="str">
            <v>0341002832</v>
          </cell>
          <cell r="C1289">
            <v>1</v>
          </cell>
          <cell r="D1289">
            <v>4</v>
          </cell>
          <cell r="E1289">
            <v>1</v>
          </cell>
          <cell r="F1289">
            <v>1</v>
          </cell>
          <cell r="G1289">
            <v>1</v>
          </cell>
          <cell r="J1289">
            <v>5</v>
          </cell>
          <cell r="K1289">
            <v>13</v>
          </cell>
        </row>
        <row r="1290">
          <cell r="A1290" t="str">
            <v>0341002835</v>
          </cell>
          <cell r="B1290">
            <v>1</v>
          </cell>
          <cell r="C1290">
            <v>1</v>
          </cell>
          <cell r="D1290">
            <v>10</v>
          </cell>
          <cell r="F1290">
            <v>1</v>
          </cell>
          <cell r="J1290">
            <v>1</v>
          </cell>
          <cell r="K1290">
            <v>14</v>
          </cell>
        </row>
        <row r="1291">
          <cell r="A1291" t="str">
            <v>0341002842</v>
          </cell>
          <cell r="C1291">
            <v>2</v>
          </cell>
          <cell r="D1291">
            <v>4</v>
          </cell>
          <cell r="E1291">
            <v>1</v>
          </cell>
          <cell r="F1291">
            <v>1</v>
          </cell>
          <cell r="G1291">
            <v>1</v>
          </cell>
          <cell r="J1291">
            <v>5</v>
          </cell>
          <cell r="K1291">
            <v>14</v>
          </cell>
        </row>
        <row r="1292">
          <cell r="A1292" t="str">
            <v>0341002843</v>
          </cell>
          <cell r="C1292">
            <v>2</v>
          </cell>
          <cell r="D1292">
            <v>1</v>
          </cell>
          <cell r="E1292">
            <v>1</v>
          </cell>
          <cell r="F1292">
            <v>1</v>
          </cell>
          <cell r="J1292">
            <v>2</v>
          </cell>
          <cell r="K1292">
            <v>7</v>
          </cell>
        </row>
        <row r="1293">
          <cell r="A1293" t="str">
            <v>0341002846</v>
          </cell>
          <cell r="C1293">
            <v>1</v>
          </cell>
          <cell r="D1293">
            <v>1</v>
          </cell>
          <cell r="F1293">
            <v>1</v>
          </cell>
          <cell r="J1293">
            <v>2</v>
          </cell>
          <cell r="K1293">
            <v>5</v>
          </cell>
        </row>
        <row r="1294">
          <cell r="A1294" t="str">
            <v>0341002847</v>
          </cell>
          <cell r="C1294">
            <v>2</v>
          </cell>
          <cell r="D1294">
            <v>1</v>
          </cell>
          <cell r="E1294">
            <v>2</v>
          </cell>
          <cell r="F1294">
            <v>1</v>
          </cell>
          <cell r="G1294">
            <v>1</v>
          </cell>
          <cell r="J1294">
            <v>3</v>
          </cell>
          <cell r="K1294">
            <v>10</v>
          </cell>
        </row>
        <row r="1295">
          <cell r="A1295" t="str">
            <v>0341002848</v>
          </cell>
          <cell r="C1295">
            <v>3</v>
          </cell>
          <cell r="D1295">
            <v>3</v>
          </cell>
          <cell r="F1295">
            <v>4</v>
          </cell>
          <cell r="J1295">
            <v>9</v>
          </cell>
          <cell r="K1295">
            <v>19</v>
          </cell>
        </row>
        <row r="1296">
          <cell r="A1296" t="str">
            <v>0341002850</v>
          </cell>
          <cell r="C1296">
            <v>2</v>
          </cell>
          <cell r="D1296">
            <v>1</v>
          </cell>
          <cell r="F1296">
            <v>5</v>
          </cell>
          <cell r="G1296">
            <v>1</v>
          </cell>
          <cell r="J1296">
            <v>2</v>
          </cell>
          <cell r="K1296">
            <v>11</v>
          </cell>
        </row>
        <row r="1297">
          <cell r="A1297" t="str">
            <v>0341002852</v>
          </cell>
          <cell r="B1297">
            <v>4</v>
          </cell>
          <cell r="C1297">
            <v>10</v>
          </cell>
          <cell r="D1297">
            <v>10</v>
          </cell>
          <cell r="E1297">
            <v>3</v>
          </cell>
          <cell r="F1297">
            <v>8</v>
          </cell>
          <cell r="G1297">
            <v>8</v>
          </cell>
          <cell r="H1297">
            <v>2</v>
          </cell>
          <cell r="J1297">
            <v>51</v>
          </cell>
          <cell r="K1297">
            <v>96</v>
          </cell>
        </row>
        <row r="1298">
          <cell r="A1298" t="str">
            <v>0341002853</v>
          </cell>
          <cell r="B1298">
            <v>1</v>
          </cell>
          <cell r="D1298">
            <v>4</v>
          </cell>
          <cell r="J1298">
            <v>3</v>
          </cell>
          <cell r="K1298">
            <v>8</v>
          </cell>
        </row>
        <row r="1299">
          <cell r="A1299" t="str">
            <v>0341002860</v>
          </cell>
          <cell r="B1299">
            <v>1</v>
          </cell>
          <cell r="J1299">
            <v>0</v>
          </cell>
          <cell r="K1299">
            <v>1</v>
          </cell>
        </row>
        <row r="1300">
          <cell r="A1300" t="str">
            <v>0341002866</v>
          </cell>
          <cell r="B1300">
            <v>1</v>
          </cell>
          <cell r="C1300">
            <v>6</v>
          </cell>
          <cell r="D1300">
            <v>3</v>
          </cell>
          <cell r="F1300">
            <v>8</v>
          </cell>
          <cell r="G1300">
            <v>2</v>
          </cell>
          <cell r="J1300">
            <v>21</v>
          </cell>
          <cell r="K1300">
            <v>41</v>
          </cell>
        </row>
        <row r="1301">
          <cell r="A1301" t="str">
            <v>0341002876</v>
          </cell>
          <cell r="C1301">
            <v>1</v>
          </cell>
          <cell r="F1301">
            <v>1</v>
          </cell>
          <cell r="J1301">
            <v>1</v>
          </cell>
          <cell r="K1301">
            <v>3</v>
          </cell>
        </row>
        <row r="1302">
          <cell r="A1302" t="str">
            <v>0341002882</v>
          </cell>
          <cell r="B1302">
            <v>1</v>
          </cell>
          <cell r="C1302">
            <v>2</v>
          </cell>
          <cell r="D1302">
            <v>1</v>
          </cell>
          <cell r="E1302">
            <v>1</v>
          </cell>
          <cell r="F1302">
            <v>1</v>
          </cell>
          <cell r="J1302">
            <v>4</v>
          </cell>
          <cell r="K1302">
            <v>10</v>
          </cell>
        </row>
        <row r="1303">
          <cell r="A1303" t="str">
            <v>0341002883</v>
          </cell>
          <cell r="C1303">
            <v>1</v>
          </cell>
          <cell r="J1303">
            <v>1</v>
          </cell>
          <cell r="K1303">
            <v>2</v>
          </cell>
        </row>
        <row r="1304">
          <cell r="A1304" t="str">
            <v>0341002890</v>
          </cell>
          <cell r="B1304">
            <v>18</v>
          </cell>
          <cell r="C1304">
            <v>1</v>
          </cell>
          <cell r="D1304">
            <v>23</v>
          </cell>
          <cell r="E1304">
            <v>2</v>
          </cell>
          <cell r="F1304">
            <v>19</v>
          </cell>
          <cell r="G1304">
            <v>2</v>
          </cell>
          <cell r="J1304">
            <v>49</v>
          </cell>
          <cell r="K1304">
            <v>114</v>
          </cell>
        </row>
        <row r="1305">
          <cell r="A1305" t="str">
            <v>0341002892</v>
          </cell>
          <cell r="C1305">
            <v>1</v>
          </cell>
          <cell r="J1305">
            <v>2</v>
          </cell>
          <cell r="K1305">
            <v>3</v>
          </cell>
        </row>
        <row r="1306">
          <cell r="A1306" t="str">
            <v>0341002894</v>
          </cell>
          <cell r="E1306">
            <v>1</v>
          </cell>
          <cell r="J1306">
            <v>1</v>
          </cell>
          <cell r="K1306">
            <v>2</v>
          </cell>
        </row>
        <row r="1307">
          <cell r="A1307" t="str">
            <v>0341002898</v>
          </cell>
          <cell r="C1307">
            <v>2</v>
          </cell>
          <cell r="D1307">
            <v>1</v>
          </cell>
          <cell r="J1307">
            <v>1</v>
          </cell>
          <cell r="K1307">
            <v>4</v>
          </cell>
        </row>
        <row r="1308">
          <cell r="A1308" t="str">
            <v>0341002899</v>
          </cell>
          <cell r="B1308">
            <v>1</v>
          </cell>
          <cell r="C1308">
            <v>2</v>
          </cell>
          <cell r="D1308">
            <v>4</v>
          </cell>
          <cell r="E1308">
            <v>2</v>
          </cell>
          <cell r="G1308">
            <v>1</v>
          </cell>
          <cell r="J1308">
            <v>3</v>
          </cell>
          <cell r="K1308">
            <v>13</v>
          </cell>
        </row>
        <row r="1309">
          <cell r="A1309" t="str">
            <v>0341002900</v>
          </cell>
          <cell r="C1309">
            <v>1</v>
          </cell>
          <cell r="D1309">
            <v>4</v>
          </cell>
          <cell r="F1309">
            <v>23</v>
          </cell>
          <cell r="J1309">
            <v>12</v>
          </cell>
          <cell r="K1309">
            <v>40</v>
          </cell>
        </row>
        <row r="1310">
          <cell r="A1310" t="str">
            <v>0341002902</v>
          </cell>
          <cell r="B1310">
            <v>10</v>
          </cell>
          <cell r="C1310">
            <v>6</v>
          </cell>
          <cell r="D1310">
            <v>16</v>
          </cell>
          <cell r="E1310">
            <v>6</v>
          </cell>
          <cell r="F1310">
            <v>16</v>
          </cell>
          <cell r="G1310">
            <v>2</v>
          </cell>
          <cell r="H1310">
            <v>1</v>
          </cell>
          <cell r="J1310">
            <v>41</v>
          </cell>
          <cell r="K1310">
            <v>98</v>
          </cell>
        </row>
        <row r="1311">
          <cell r="A1311" t="str">
            <v>0341002903</v>
          </cell>
          <cell r="J1311">
            <v>1</v>
          </cell>
          <cell r="K1311">
            <v>1</v>
          </cell>
        </row>
        <row r="1312">
          <cell r="A1312" t="str">
            <v>0341002904</v>
          </cell>
          <cell r="B1312">
            <v>2</v>
          </cell>
          <cell r="C1312">
            <v>8</v>
          </cell>
          <cell r="D1312">
            <v>4</v>
          </cell>
          <cell r="E1312">
            <v>1</v>
          </cell>
          <cell r="F1312">
            <v>2</v>
          </cell>
          <cell r="J1312">
            <v>8</v>
          </cell>
          <cell r="K1312">
            <v>25</v>
          </cell>
        </row>
        <row r="1313">
          <cell r="A1313" t="str">
            <v>0341002905</v>
          </cell>
          <cell r="B1313">
            <v>1</v>
          </cell>
          <cell r="C1313">
            <v>6</v>
          </cell>
          <cell r="E1313">
            <v>2</v>
          </cell>
          <cell r="F1313">
            <v>4</v>
          </cell>
          <cell r="G1313">
            <v>1</v>
          </cell>
          <cell r="J1313">
            <v>10</v>
          </cell>
          <cell r="K1313">
            <v>24</v>
          </cell>
        </row>
        <row r="1314">
          <cell r="A1314" t="str">
            <v>0341002908</v>
          </cell>
          <cell r="B1314">
            <v>1</v>
          </cell>
          <cell r="D1314">
            <v>26</v>
          </cell>
          <cell r="E1314">
            <v>27</v>
          </cell>
          <cell r="F1314">
            <v>8</v>
          </cell>
          <cell r="H1314">
            <v>1</v>
          </cell>
          <cell r="J1314">
            <v>19</v>
          </cell>
          <cell r="K1314">
            <v>82</v>
          </cell>
        </row>
        <row r="1315">
          <cell r="A1315" t="str">
            <v>0341002911</v>
          </cell>
          <cell r="C1315">
            <v>1</v>
          </cell>
          <cell r="D1315">
            <v>1</v>
          </cell>
          <cell r="E1315">
            <v>1</v>
          </cell>
          <cell r="J1315">
            <v>1</v>
          </cell>
          <cell r="K1315">
            <v>4</v>
          </cell>
        </row>
        <row r="1316">
          <cell r="A1316" t="str">
            <v>0341002913</v>
          </cell>
          <cell r="C1316">
            <v>2</v>
          </cell>
          <cell r="D1316">
            <v>3</v>
          </cell>
          <cell r="E1316">
            <v>5</v>
          </cell>
          <cell r="F1316">
            <v>5</v>
          </cell>
          <cell r="G1316">
            <v>1</v>
          </cell>
          <cell r="I1316">
            <v>1</v>
          </cell>
          <cell r="J1316">
            <v>10</v>
          </cell>
          <cell r="K1316">
            <v>27</v>
          </cell>
        </row>
        <row r="1317">
          <cell r="A1317" t="str">
            <v>0341002914</v>
          </cell>
          <cell r="D1317">
            <v>1</v>
          </cell>
          <cell r="J1317">
            <v>0</v>
          </cell>
          <cell r="K1317">
            <v>1</v>
          </cell>
        </row>
        <row r="1318">
          <cell r="A1318" t="str">
            <v>0341002915</v>
          </cell>
          <cell r="C1318">
            <v>1</v>
          </cell>
          <cell r="E1318">
            <v>1</v>
          </cell>
          <cell r="J1318">
            <v>0</v>
          </cell>
          <cell r="K1318">
            <v>2</v>
          </cell>
        </row>
        <row r="1319">
          <cell r="A1319" t="str">
            <v>0341002917</v>
          </cell>
          <cell r="B1319">
            <v>4</v>
          </cell>
          <cell r="C1319">
            <v>17</v>
          </cell>
          <cell r="D1319">
            <v>9</v>
          </cell>
          <cell r="E1319">
            <v>6</v>
          </cell>
          <cell r="F1319">
            <v>13</v>
          </cell>
          <cell r="G1319">
            <v>6</v>
          </cell>
          <cell r="J1319">
            <v>36</v>
          </cell>
          <cell r="K1319">
            <v>91</v>
          </cell>
        </row>
        <row r="1320">
          <cell r="A1320" t="str">
            <v>0341002923</v>
          </cell>
          <cell r="B1320">
            <v>2</v>
          </cell>
          <cell r="C1320">
            <v>3</v>
          </cell>
          <cell r="D1320">
            <v>2</v>
          </cell>
          <cell r="E1320">
            <v>1</v>
          </cell>
          <cell r="F1320">
            <v>2</v>
          </cell>
          <cell r="G1320">
            <v>3</v>
          </cell>
          <cell r="J1320">
            <v>5</v>
          </cell>
          <cell r="K1320">
            <v>18</v>
          </cell>
        </row>
        <row r="1321">
          <cell r="A1321" t="str">
            <v>0341002924</v>
          </cell>
          <cell r="D1321">
            <v>2</v>
          </cell>
          <cell r="J1321">
            <v>1</v>
          </cell>
          <cell r="K1321">
            <v>3</v>
          </cell>
        </row>
        <row r="1322">
          <cell r="A1322" t="str">
            <v>0341002926</v>
          </cell>
          <cell r="D1322">
            <v>2</v>
          </cell>
          <cell r="J1322">
            <v>0</v>
          </cell>
          <cell r="K1322">
            <v>2</v>
          </cell>
        </row>
        <row r="1323">
          <cell r="A1323" t="str">
            <v>0341002928</v>
          </cell>
          <cell r="C1323">
            <v>1</v>
          </cell>
          <cell r="D1323">
            <v>3</v>
          </cell>
          <cell r="E1323">
            <v>2</v>
          </cell>
          <cell r="F1323">
            <v>1</v>
          </cell>
          <cell r="J1323">
            <v>3</v>
          </cell>
          <cell r="K1323">
            <v>10</v>
          </cell>
        </row>
        <row r="1324">
          <cell r="A1324" t="str">
            <v>0341002929</v>
          </cell>
          <cell r="D1324">
            <v>2</v>
          </cell>
          <cell r="J1324">
            <v>4</v>
          </cell>
          <cell r="K1324">
            <v>6</v>
          </cell>
        </row>
        <row r="1325">
          <cell r="A1325" t="str">
            <v>0341002930</v>
          </cell>
          <cell r="B1325">
            <v>7</v>
          </cell>
          <cell r="C1325">
            <v>14</v>
          </cell>
          <cell r="D1325">
            <v>12</v>
          </cell>
          <cell r="E1325">
            <v>8</v>
          </cell>
          <cell r="F1325">
            <v>14</v>
          </cell>
          <cell r="G1325">
            <v>3</v>
          </cell>
          <cell r="J1325">
            <v>13</v>
          </cell>
          <cell r="K1325">
            <v>71</v>
          </cell>
        </row>
        <row r="1326">
          <cell r="A1326" t="str">
            <v>0341002931</v>
          </cell>
          <cell r="B1326">
            <v>1</v>
          </cell>
          <cell r="C1326">
            <v>1</v>
          </cell>
          <cell r="D1326">
            <v>1</v>
          </cell>
          <cell r="F1326">
            <v>1</v>
          </cell>
          <cell r="J1326">
            <v>4</v>
          </cell>
          <cell r="K1326">
            <v>8</v>
          </cell>
        </row>
        <row r="1327">
          <cell r="A1327" t="str">
            <v>0341002932</v>
          </cell>
          <cell r="D1327">
            <v>1</v>
          </cell>
          <cell r="J1327">
            <v>1</v>
          </cell>
          <cell r="K1327">
            <v>2</v>
          </cell>
        </row>
        <row r="1328">
          <cell r="A1328" t="str">
            <v>0341002933</v>
          </cell>
          <cell r="B1328">
            <v>1</v>
          </cell>
          <cell r="C1328">
            <v>0</v>
          </cell>
          <cell r="D1328">
            <v>1</v>
          </cell>
          <cell r="J1328">
            <v>3</v>
          </cell>
          <cell r="K1328">
            <v>5</v>
          </cell>
        </row>
        <row r="1329">
          <cell r="A1329" t="str">
            <v>0341002935</v>
          </cell>
          <cell r="C1329">
            <v>3</v>
          </cell>
          <cell r="D1329">
            <v>5</v>
          </cell>
          <cell r="E1329">
            <v>3</v>
          </cell>
          <cell r="F1329">
            <v>7</v>
          </cell>
          <cell r="J1329">
            <v>10</v>
          </cell>
          <cell r="K1329">
            <v>28</v>
          </cell>
        </row>
        <row r="1330">
          <cell r="A1330" t="str">
            <v>0341002936</v>
          </cell>
          <cell r="C1330">
            <v>1</v>
          </cell>
          <cell r="J1330">
            <v>2</v>
          </cell>
          <cell r="K1330">
            <v>3</v>
          </cell>
        </row>
        <row r="1331">
          <cell r="A1331" t="str">
            <v>0341002937</v>
          </cell>
          <cell r="D1331">
            <v>2</v>
          </cell>
          <cell r="F1331">
            <v>1</v>
          </cell>
          <cell r="J1331">
            <v>4</v>
          </cell>
          <cell r="K1331">
            <v>7</v>
          </cell>
        </row>
        <row r="1332">
          <cell r="A1332" t="str">
            <v>0341002939</v>
          </cell>
          <cell r="E1332">
            <v>1</v>
          </cell>
          <cell r="J1332">
            <v>2</v>
          </cell>
          <cell r="K1332">
            <v>3</v>
          </cell>
        </row>
        <row r="1333">
          <cell r="A1333" t="str">
            <v>0341002942</v>
          </cell>
          <cell r="B1333">
            <v>1</v>
          </cell>
          <cell r="C1333">
            <v>2</v>
          </cell>
          <cell r="D1333">
            <v>3</v>
          </cell>
          <cell r="E1333">
            <v>2</v>
          </cell>
          <cell r="J1333">
            <v>5</v>
          </cell>
          <cell r="K1333">
            <v>13</v>
          </cell>
        </row>
        <row r="1334">
          <cell r="A1334" t="str">
            <v>0341002947</v>
          </cell>
          <cell r="J1334">
            <v>1</v>
          </cell>
          <cell r="K1334">
            <v>1</v>
          </cell>
        </row>
        <row r="1335">
          <cell r="A1335" t="str">
            <v>0341002949</v>
          </cell>
          <cell r="B1335">
            <v>2</v>
          </cell>
          <cell r="C1335">
            <v>3</v>
          </cell>
          <cell r="D1335">
            <v>16</v>
          </cell>
          <cell r="E1335">
            <v>3</v>
          </cell>
          <cell r="F1335">
            <v>13</v>
          </cell>
          <cell r="G1335">
            <v>2</v>
          </cell>
          <cell r="J1335">
            <v>12</v>
          </cell>
          <cell r="K1335">
            <v>51</v>
          </cell>
        </row>
        <row r="1336">
          <cell r="A1336" t="str">
            <v>0341002952</v>
          </cell>
          <cell r="C1336">
            <v>1</v>
          </cell>
          <cell r="E1336">
            <v>1</v>
          </cell>
          <cell r="F1336">
            <v>3</v>
          </cell>
          <cell r="J1336">
            <v>0</v>
          </cell>
          <cell r="K1336">
            <v>5</v>
          </cell>
        </row>
        <row r="1337">
          <cell r="A1337" t="str">
            <v>0341002953</v>
          </cell>
          <cell r="C1337">
            <v>5</v>
          </cell>
          <cell r="D1337">
            <v>10</v>
          </cell>
          <cell r="E1337">
            <v>4</v>
          </cell>
          <cell r="F1337">
            <v>7</v>
          </cell>
          <cell r="G1337">
            <v>5</v>
          </cell>
          <cell r="H1337">
            <v>1</v>
          </cell>
          <cell r="J1337">
            <v>25</v>
          </cell>
          <cell r="K1337">
            <v>57</v>
          </cell>
        </row>
        <row r="1338">
          <cell r="A1338" t="str">
            <v>0341002954</v>
          </cell>
          <cell r="C1338">
            <v>2</v>
          </cell>
          <cell r="D1338">
            <v>6</v>
          </cell>
          <cell r="E1338">
            <v>1</v>
          </cell>
          <cell r="F1338">
            <v>2</v>
          </cell>
          <cell r="G1338">
            <v>2</v>
          </cell>
          <cell r="J1338">
            <v>4</v>
          </cell>
          <cell r="K1338">
            <v>17</v>
          </cell>
        </row>
        <row r="1339">
          <cell r="A1339" t="str">
            <v>0341002956</v>
          </cell>
          <cell r="B1339">
            <v>1</v>
          </cell>
          <cell r="J1339">
            <v>0</v>
          </cell>
          <cell r="K1339">
            <v>1</v>
          </cell>
        </row>
        <row r="1340">
          <cell r="A1340" t="str">
            <v>0341002960</v>
          </cell>
          <cell r="D1340">
            <v>1</v>
          </cell>
          <cell r="J1340">
            <v>1</v>
          </cell>
          <cell r="K1340">
            <v>2</v>
          </cell>
        </row>
        <row r="1341">
          <cell r="A1341" t="str">
            <v>0341002962</v>
          </cell>
          <cell r="C1341">
            <v>3</v>
          </cell>
          <cell r="D1341">
            <v>4</v>
          </cell>
          <cell r="F1341">
            <v>1</v>
          </cell>
          <cell r="H1341">
            <v>1</v>
          </cell>
          <cell r="J1341">
            <v>2</v>
          </cell>
          <cell r="K1341">
            <v>11</v>
          </cell>
        </row>
        <row r="1342">
          <cell r="A1342" t="str">
            <v>0341002965</v>
          </cell>
          <cell r="D1342">
            <v>1</v>
          </cell>
          <cell r="E1342">
            <v>1</v>
          </cell>
          <cell r="J1342">
            <v>0</v>
          </cell>
          <cell r="K1342">
            <v>2</v>
          </cell>
        </row>
        <row r="1343">
          <cell r="A1343" t="str">
            <v>0341002967</v>
          </cell>
          <cell r="B1343">
            <v>2</v>
          </cell>
          <cell r="C1343">
            <v>3</v>
          </cell>
          <cell r="F1343">
            <v>2</v>
          </cell>
          <cell r="J1343">
            <v>4</v>
          </cell>
          <cell r="K1343">
            <v>11</v>
          </cell>
        </row>
        <row r="1344">
          <cell r="A1344" t="str">
            <v>0341002968</v>
          </cell>
          <cell r="C1344">
            <v>0</v>
          </cell>
          <cell r="D1344">
            <v>1</v>
          </cell>
          <cell r="E1344">
            <v>1</v>
          </cell>
          <cell r="F1344">
            <v>4</v>
          </cell>
          <cell r="G1344">
            <v>1</v>
          </cell>
          <cell r="H1344">
            <v>1</v>
          </cell>
          <cell r="J1344">
            <v>10</v>
          </cell>
          <cell r="K1344">
            <v>18</v>
          </cell>
        </row>
        <row r="1345">
          <cell r="A1345" t="str">
            <v>0341002970</v>
          </cell>
          <cell r="B1345">
            <v>4</v>
          </cell>
          <cell r="C1345">
            <v>8</v>
          </cell>
          <cell r="D1345">
            <v>9</v>
          </cell>
          <cell r="E1345">
            <v>7</v>
          </cell>
          <cell r="F1345">
            <v>10</v>
          </cell>
          <cell r="G1345">
            <v>8</v>
          </cell>
          <cell r="H1345">
            <v>2</v>
          </cell>
          <cell r="J1345">
            <v>27</v>
          </cell>
          <cell r="K1345">
            <v>75</v>
          </cell>
        </row>
        <row r="1346">
          <cell r="A1346" t="str">
            <v>0341002971</v>
          </cell>
          <cell r="C1346">
            <v>1</v>
          </cell>
          <cell r="J1346">
            <v>4</v>
          </cell>
          <cell r="K1346">
            <v>5</v>
          </cell>
        </row>
        <row r="1347">
          <cell r="A1347" t="str">
            <v>0341002975</v>
          </cell>
          <cell r="B1347">
            <v>6</v>
          </cell>
          <cell r="C1347">
            <v>10</v>
          </cell>
          <cell r="D1347">
            <v>8</v>
          </cell>
          <cell r="E1347">
            <v>5</v>
          </cell>
          <cell r="F1347">
            <v>4</v>
          </cell>
          <cell r="G1347">
            <v>2</v>
          </cell>
          <cell r="H1347">
            <v>1</v>
          </cell>
          <cell r="J1347">
            <v>23</v>
          </cell>
          <cell r="K1347">
            <v>59</v>
          </cell>
        </row>
        <row r="1348">
          <cell r="A1348" t="str">
            <v>0341002976</v>
          </cell>
          <cell r="B1348">
            <v>1</v>
          </cell>
          <cell r="C1348">
            <v>2</v>
          </cell>
          <cell r="D1348">
            <v>4</v>
          </cell>
          <cell r="E1348">
            <v>3</v>
          </cell>
          <cell r="F1348">
            <v>2</v>
          </cell>
          <cell r="J1348">
            <v>7</v>
          </cell>
          <cell r="K1348">
            <v>19</v>
          </cell>
        </row>
        <row r="1349">
          <cell r="A1349" t="str">
            <v>0341002978</v>
          </cell>
          <cell r="C1349">
            <v>1</v>
          </cell>
          <cell r="D1349">
            <v>2</v>
          </cell>
          <cell r="F1349">
            <v>1</v>
          </cell>
          <cell r="G1349">
            <v>2</v>
          </cell>
          <cell r="J1349">
            <v>0</v>
          </cell>
          <cell r="K1349">
            <v>6</v>
          </cell>
        </row>
        <row r="1350">
          <cell r="A1350" t="str">
            <v>0341002981</v>
          </cell>
          <cell r="B1350">
            <v>1</v>
          </cell>
          <cell r="E1350">
            <v>1</v>
          </cell>
          <cell r="F1350">
            <v>1</v>
          </cell>
          <cell r="J1350">
            <v>2</v>
          </cell>
          <cell r="K1350">
            <v>5</v>
          </cell>
        </row>
        <row r="1351">
          <cell r="A1351" t="str">
            <v>0341002982</v>
          </cell>
          <cell r="J1351">
            <v>4</v>
          </cell>
          <cell r="K1351">
            <v>4</v>
          </cell>
        </row>
        <row r="1352">
          <cell r="A1352" t="str">
            <v>0341002983</v>
          </cell>
          <cell r="C1352">
            <v>1</v>
          </cell>
          <cell r="F1352">
            <v>1</v>
          </cell>
          <cell r="I1352">
            <v>1</v>
          </cell>
          <cell r="J1352">
            <v>2</v>
          </cell>
          <cell r="K1352">
            <v>5</v>
          </cell>
        </row>
        <row r="1353">
          <cell r="A1353" t="str">
            <v>0341002989</v>
          </cell>
          <cell r="B1353">
            <v>2</v>
          </cell>
          <cell r="C1353">
            <v>1</v>
          </cell>
          <cell r="D1353">
            <v>1</v>
          </cell>
          <cell r="G1353">
            <v>1</v>
          </cell>
          <cell r="J1353">
            <v>2</v>
          </cell>
          <cell r="K1353">
            <v>7</v>
          </cell>
        </row>
        <row r="1354">
          <cell r="A1354" t="str">
            <v>0341002990</v>
          </cell>
          <cell r="C1354">
            <v>1</v>
          </cell>
          <cell r="D1354">
            <v>1</v>
          </cell>
          <cell r="J1354">
            <v>2</v>
          </cell>
          <cell r="K1354">
            <v>4</v>
          </cell>
        </row>
        <row r="1355">
          <cell r="A1355" t="str">
            <v>0341002992</v>
          </cell>
          <cell r="C1355">
            <v>1</v>
          </cell>
          <cell r="J1355">
            <v>0</v>
          </cell>
          <cell r="K1355">
            <v>1</v>
          </cell>
        </row>
        <row r="1356">
          <cell r="A1356" t="str">
            <v>0341002993</v>
          </cell>
          <cell r="F1356">
            <v>2</v>
          </cell>
          <cell r="J1356">
            <v>0</v>
          </cell>
          <cell r="K1356">
            <v>2</v>
          </cell>
        </row>
        <row r="1357">
          <cell r="A1357" t="str">
            <v>0341002995</v>
          </cell>
          <cell r="C1357">
            <v>2</v>
          </cell>
          <cell r="F1357">
            <v>1</v>
          </cell>
          <cell r="J1357">
            <v>3</v>
          </cell>
          <cell r="K1357">
            <v>6</v>
          </cell>
        </row>
        <row r="1358">
          <cell r="A1358" t="str">
            <v>0341002997</v>
          </cell>
          <cell r="B1358">
            <v>1</v>
          </cell>
          <cell r="D1358">
            <v>2</v>
          </cell>
          <cell r="F1358">
            <v>1</v>
          </cell>
          <cell r="J1358">
            <v>5</v>
          </cell>
          <cell r="K1358">
            <v>9</v>
          </cell>
        </row>
        <row r="1359">
          <cell r="A1359" t="str">
            <v>0341003002</v>
          </cell>
          <cell r="J1359">
            <v>1</v>
          </cell>
          <cell r="K1359">
            <v>1</v>
          </cell>
        </row>
        <row r="1360">
          <cell r="A1360" t="str">
            <v>0341003003</v>
          </cell>
          <cell r="B1360">
            <v>11</v>
          </cell>
          <cell r="C1360">
            <v>5</v>
          </cell>
          <cell r="D1360">
            <v>15</v>
          </cell>
          <cell r="E1360">
            <v>9</v>
          </cell>
          <cell r="F1360">
            <v>15</v>
          </cell>
          <cell r="G1360">
            <v>7</v>
          </cell>
          <cell r="I1360">
            <v>1</v>
          </cell>
          <cell r="J1360">
            <v>52</v>
          </cell>
          <cell r="K1360">
            <v>115</v>
          </cell>
        </row>
        <row r="1361">
          <cell r="A1361" t="str">
            <v>0341003008</v>
          </cell>
          <cell r="J1361">
            <v>1</v>
          </cell>
          <cell r="K1361">
            <v>1</v>
          </cell>
        </row>
        <row r="1362">
          <cell r="A1362" t="str">
            <v>0341003009</v>
          </cell>
          <cell r="B1362">
            <v>1</v>
          </cell>
          <cell r="C1362">
            <v>1</v>
          </cell>
          <cell r="D1362">
            <v>1</v>
          </cell>
          <cell r="E1362">
            <v>1</v>
          </cell>
          <cell r="F1362">
            <v>2</v>
          </cell>
          <cell r="J1362">
            <v>5</v>
          </cell>
          <cell r="K1362">
            <v>11</v>
          </cell>
        </row>
        <row r="1363">
          <cell r="A1363" t="str">
            <v>0341003010</v>
          </cell>
          <cell r="B1363">
            <v>1</v>
          </cell>
          <cell r="C1363">
            <v>6</v>
          </cell>
          <cell r="E1363">
            <v>3</v>
          </cell>
          <cell r="F1363">
            <v>6</v>
          </cell>
          <cell r="G1363">
            <v>1</v>
          </cell>
          <cell r="J1363">
            <v>7</v>
          </cell>
          <cell r="K1363">
            <v>24</v>
          </cell>
        </row>
        <row r="1364">
          <cell r="A1364" t="str">
            <v>0341003014</v>
          </cell>
          <cell r="B1364">
            <v>1</v>
          </cell>
          <cell r="D1364">
            <v>1</v>
          </cell>
          <cell r="J1364">
            <v>1</v>
          </cell>
          <cell r="K1364">
            <v>3</v>
          </cell>
        </row>
        <row r="1365">
          <cell r="A1365" t="str">
            <v>0341003015</v>
          </cell>
          <cell r="B1365">
            <v>2</v>
          </cell>
          <cell r="D1365">
            <v>1</v>
          </cell>
          <cell r="F1365">
            <v>3</v>
          </cell>
          <cell r="J1365">
            <v>4</v>
          </cell>
          <cell r="K1365">
            <v>10</v>
          </cell>
        </row>
        <row r="1366">
          <cell r="A1366" t="str">
            <v>0341003016</v>
          </cell>
          <cell r="C1366">
            <v>1</v>
          </cell>
          <cell r="D1366">
            <v>1</v>
          </cell>
          <cell r="F1366">
            <v>1</v>
          </cell>
          <cell r="J1366">
            <v>1</v>
          </cell>
          <cell r="K1366">
            <v>4</v>
          </cell>
        </row>
        <row r="1367">
          <cell r="A1367" t="str">
            <v>0341003019</v>
          </cell>
          <cell r="C1367">
            <v>4</v>
          </cell>
          <cell r="D1367">
            <v>1</v>
          </cell>
          <cell r="G1367">
            <v>1</v>
          </cell>
          <cell r="J1367">
            <v>10</v>
          </cell>
          <cell r="K1367">
            <v>16</v>
          </cell>
        </row>
        <row r="1368">
          <cell r="A1368" t="str">
            <v>0341003020</v>
          </cell>
          <cell r="B1368">
            <v>1</v>
          </cell>
          <cell r="C1368">
            <v>9</v>
          </cell>
          <cell r="D1368">
            <v>10</v>
          </cell>
          <cell r="E1368">
            <v>5</v>
          </cell>
          <cell r="F1368">
            <v>18</v>
          </cell>
          <cell r="G1368">
            <v>7</v>
          </cell>
          <cell r="J1368">
            <v>27</v>
          </cell>
          <cell r="K1368">
            <v>77</v>
          </cell>
        </row>
        <row r="1369">
          <cell r="A1369" t="str">
            <v>0341003022</v>
          </cell>
          <cell r="B1369">
            <v>1</v>
          </cell>
          <cell r="C1369">
            <v>3</v>
          </cell>
          <cell r="J1369">
            <v>4</v>
          </cell>
          <cell r="K1369">
            <v>8</v>
          </cell>
        </row>
        <row r="1370">
          <cell r="A1370" t="str">
            <v>0341003023</v>
          </cell>
          <cell r="D1370">
            <v>1</v>
          </cell>
          <cell r="F1370">
            <v>2</v>
          </cell>
          <cell r="J1370">
            <v>0</v>
          </cell>
          <cell r="K1370">
            <v>3</v>
          </cell>
        </row>
        <row r="1371">
          <cell r="A1371" t="str">
            <v>0341003027</v>
          </cell>
          <cell r="B1371">
            <v>1</v>
          </cell>
          <cell r="C1371">
            <v>1</v>
          </cell>
          <cell r="D1371">
            <v>1</v>
          </cell>
          <cell r="F1371">
            <v>1</v>
          </cell>
          <cell r="G1371">
            <v>1</v>
          </cell>
          <cell r="J1371">
            <v>2</v>
          </cell>
          <cell r="K1371">
            <v>7</v>
          </cell>
        </row>
        <row r="1372">
          <cell r="A1372" t="str">
            <v>0341003030</v>
          </cell>
          <cell r="J1372">
            <v>4</v>
          </cell>
          <cell r="K1372">
            <v>4</v>
          </cell>
        </row>
        <row r="1373">
          <cell r="A1373" t="str">
            <v>0341003031</v>
          </cell>
          <cell r="J1373">
            <v>1</v>
          </cell>
          <cell r="K1373">
            <v>1</v>
          </cell>
        </row>
        <row r="1374">
          <cell r="A1374" t="str">
            <v>0341003032</v>
          </cell>
          <cell r="C1374">
            <v>3</v>
          </cell>
          <cell r="D1374">
            <v>9</v>
          </cell>
          <cell r="E1374">
            <v>4</v>
          </cell>
          <cell r="F1374">
            <v>8</v>
          </cell>
          <cell r="G1374">
            <v>6</v>
          </cell>
          <cell r="H1374">
            <v>2</v>
          </cell>
          <cell r="J1374">
            <v>14</v>
          </cell>
          <cell r="K1374">
            <v>46</v>
          </cell>
        </row>
        <row r="1375">
          <cell r="A1375" t="str">
            <v>0341003036</v>
          </cell>
          <cell r="J1375">
            <v>1</v>
          </cell>
          <cell r="K1375">
            <v>1</v>
          </cell>
        </row>
        <row r="1376">
          <cell r="A1376" t="str">
            <v>0341003037</v>
          </cell>
          <cell r="D1376">
            <v>1</v>
          </cell>
          <cell r="E1376">
            <v>1</v>
          </cell>
          <cell r="F1376">
            <v>1</v>
          </cell>
          <cell r="G1376">
            <v>1</v>
          </cell>
          <cell r="J1376">
            <v>1</v>
          </cell>
          <cell r="K1376">
            <v>5</v>
          </cell>
        </row>
        <row r="1377">
          <cell r="A1377" t="str">
            <v>0341003038</v>
          </cell>
          <cell r="B1377">
            <v>1</v>
          </cell>
          <cell r="D1377">
            <v>1</v>
          </cell>
          <cell r="J1377">
            <v>3</v>
          </cell>
          <cell r="K1377">
            <v>5</v>
          </cell>
        </row>
        <row r="1378">
          <cell r="A1378" t="str">
            <v>0341003039</v>
          </cell>
          <cell r="C1378">
            <v>1</v>
          </cell>
          <cell r="G1378">
            <v>2</v>
          </cell>
          <cell r="H1378">
            <v>1</v>
          </cell>
          <cell r="J1378">
            <v>1</v>
          </cell>
          <cell r="K1378">
            <v>5</v>
          </cell>
        </row>
        <row r="1379">
          <cell r="A1379" t="str">
            <v>0341003045</v>
          </cell>
          <cell r="D1379">
            <v>12</v>
          </cell>
          <cell r="E1379">
            <v>4</v>
          </cell>
          <cell r="F1379">
            <v>15</v>
          </cell>
          <cell r="G1379">
            <v>4</v>
          </cell>
          <cell r="J1379">
            <v>33</v>
          </cell>
          <cell r="K1379">
            <v>68</v>
          </cell>
        </row>
        <row r="1380">
          <cell r="A1380" t="str">
            <v>0341003048</v>
          </cell>
          <cell r="C1380">
            <v>1</v>
          </cell>
          <cell r="D1380">
            <v>3</v>
          </cell>
          <cell r="E1380">
            <v>1</v>
          </cell>
          <cell r="F1380">
            <v>1</v>
          </cell>
          <cell r="J1380">
            <v>2</v>
          </cell>
          <cell r="K1380">
            <v>8</v>
          </cell>
        </row>
        <row r="1381">
          <cell r="A1381" t="str">
            <v>0341003051</v>
          </cell>
          <cell r="C1381">
            <v>1</v>
          </cell>
          <cell r="D1381">
            <v>2</v>
          </cell>
          <cell r="F1381">
            <v>1</v>
          </cell>
          <cell r="J1381">
            <v>1</v>
          </cell>
          <cell r="K1381">
            <v>5</v>
          </cell>
        </row>
        <row r="1382">
          <cell r="A1382" t="str">
            <v>0341003052</v>
          </cell>
          <cell r="D1382">
            <v>1</v>
          </cell>
          <cell r="J1382">
            <v>1</v>
          </cell>
          <cell r="K1382">
            <v>2</v>
          </cell>
        </row>
        <row r="1383">
          <cell r="A1383" t="str">
            <v>0341003054</v>
          </cell>
          <cell r="B1383">
            <v>7</v>
          </cell>
          <cell r="C1383">
            <v>13</v>
          </cell>
          <cell r="D1383">
            <v>6</v>
          </cell>
          <cell r="E1383">
            <v>3</v>
          </cell>
          <cell r="F1383">
            <v>12</v>
          </cell>
          <cell r="G1383">
            <v>2</v>
          </cell>
          <cell r="J1383">
            <v>29</v>
          </cell>
          <cell r="K1383">
            <v>72</v>
          </cell>
        </row>
        <row r="1384">
          <cell r="A1384" t="str">
            <v>0341003056</v>
          </cell>
          <cell r="B1384">
            <v>3</v>
          </cell>
          <cell r="C1384">
            <v>4</v>
          </cell>
          <cell r="D1384">
            <v>3</v>
          </cell>
          <cell r="E1384">
            <v>3</v>
          </cell>
          <cell r="F1384">
            <v>13</v>
          </cell>
          <cell r="G1384">
            <v>5</v>
          </cell>
          <cell r="H1384">
            <v>2</v>
          </cell>
          <cell r="J1384">
            <v>4</v>
          </cell>
          <cell r="K1384">
            <v>37</v>
          </cell>
        </row>
        <row r="1385">
          <cell r="A1385" t="str">
            <v>0341003057</v>
          </cell>
          <cell r="G1385">
            <v>1</v>
          </cell>
          <cell r="J1385">
            <v>4</v>
          </cell>
          <cell r="K1385">
            <v>5</v>
          </cell>
        </row>
        <row r="1386">
          <cell r="A1386" t="str">
            <v>0341003059</v>
          </cell>
          <cell r="J1386">
            <v>2</v>
          </cell>
          <cell r="K1386">
            <v>2</v>
          </cell>
        </row>
        <row r="1387">
          <cell r="A1387" t="str">
            <v>0341003065</v>
          </cell>
          <cell r="C1387">
            <v>1</v>
          </cell>
          <cell r="F1387">
            <v>2</v>
          </cell>
          <cell r="J1387">
            <v>2</v>
          </cell>
          <cell r="K1387">
            <v>5</v>
          </cell>
        </row>
        <row r="1388">
          <cell r="A1388" t="str">
            <v>0341003066</v>
          </cell>
          <cell r="B1388">
            <v>2</v>
          </cell>
          <cell r="C1388">
            <v>3</v>
          </cell>
          <cell r="D1388">
            <v>2</v>
          </cell>
          <cell r="E1388">
            <v>2</v>
          </cell>
          <cell r="F1388">
            <v>5</v>
          </cell>
          <cell r="G1388">
            <v>1</v>
          </cell>
          <cell r="J1388">
            <v>7</v>
          </cell>
          <cell r="K1388">
            <v>22</v>
          </cell>
        </row>
        <row r="1389">
          <cell r="A1389" t="str">
            <v>0341003067</v>
          </cell>
          <cell r="B1389">
            <v>1</v>
          </cell>
          <cell r="C1389">
            <v>1</v>
          </cell>
          <cell r="D1389">
            <v>4</v>
          </cell>
          <cell r="E1389">
            <v>1</v>
          </cell>
          <cell r="F1389">
            <v>1</v>
          </cell>
          <cell r="J1389">
            <v>2</v>
          </cell>
          <cell r="K1389">
            <v>10</v>
          </cell>
        </row>
        <row r="1390">
          <cell r="A1390" t="str">
            <v>0341003068</v>
          </cell>
          <cell r="C1390">
            <v>5</v>
          </cell>
          <cell r="D1390">
            <v>6</v>
          </cell>
          <cell r="E1390">
            <v>2</v>
          </cell>
          <cell r="F1390">
            <v>6</v>
          </cell>
          <cell r="G1390">
            <v>4</v>
          </cell>
          <cell r="J1390">
            <v>14</v>
          </cell>
          <cell r="K1390">
            <v>37</v>
          </cell>
        </row>
        <row r="1391">
          <cell r="A1391" t="str">
            <v>0341003070</v>
          </cell>
          <cell r="D1391">
            <v>1</v>
          </cell>
          <cell r="E1391">
            <v>2</v>
          </cell>
          <cell r="F1391">
            <v>2</v>
          </cell>
          <cell r="G1391">
            <v>2</v>
          </cell>
          <cell r="J1391">
            <v>0</v>
          </cell>
          <cell r="K1391">
            <v>7</v>
          </cell>
        </row>
        <row r="1392">
          <cell r="A1392" t="str">
            <v>0341003071</v>
          </cell>
          <cell r="J1392">
            <v>1</v>
          </cell>
          <cell r="K1392">
            <v>1</v>
          </cell>
        </row>
        <row r="1393">
          <cell r="A1393" t="str">
            <v>0341003072</v>
          </cell>
          <cell r="B1393">
            <v>1</v>
          </cell>
          <cell r="C1393">
            <v>4</v>
          </cell>
          <cell r="D1393">
            <v>1</v>
          </cell>
          <cell r="E1393">
            <v>1</v>
          </cell>
          <cell r="G1393">
            <v>1</v>
          </cell>
          <cell r="J1393">
            <v>10</v>
          </cell>
          <cell r="K1393">
            <v>18</v>
          </cell>
        </row>
        <row r="1394">
          <cell r="A1394" t="str">
            <v>0341003073</v>
          </cell>
          <cell r="J1394">
            <v>2</v>
          </cell>
          <cell r="K1394">
            <v>2</v>
          </cell>
        </row>
        <row r="1395">
          <cell r="A1395" t="str">
            <v>0341003074</v>
          </cell>
          <cell r="D1395">
            <v>3</v>
          </cell>
          <cell r="F1395">
            <v>1</v>
          </cell>
          <cell r="J1395">
            <v>0</v>
          </cell>
          <cell r="K1395">
            <v>4</v>
          </cell>
        </row>
        <row r="1396">
          <cell r="A1396" t="str">
            <v>0341003075</v>
          </cell>
          <cell r="C1396">
            <v>2</v>
          </cell>
          <cell r="J1396">
            <v>1</v>
          </cell>
          <cell r="K1396">
            <v>3</v>
          </cell>
        </row>
        <row r="1397">
          <cell r="A1397" t="str">
            <v>0341003079</v>
          </cell>
          <cell r="C1397">
            <v>2</v>
          </cell>
          <cell r="D1397">
            <v>1</v>
          </cell>
          <cell r="F1397">
            <v>1</v>
          </cell>
          <cell r="J1397">
            <v>3</v>
          </cell>
          <cell r="K1397">
            <v>7</v>
          </cell>
        </row>
        <row r="1398">
          <cell r="A1398" t="str">
            <v>0341003082</v>
          </cell>
          <cell r="J1398">
            <v>3</v>
          </cell>
          <cell r="K1398">
            <v>3</v>
          </cell>
        </row>
        <row r="1399">
          <cell r="A1399" t="str">
            <v>0341003085</v>
          </cell>
          <cell r="B1399">
            <v>7</v>
          </cell>
          <cell r="C1399">
            <v>35</v>
          </cell>
          <cell r="D1399">
            <v>6</v>
          </cell>
          <cell r="E1399">
            <v>19</v>
          </cell>
          <cell r="F1399">
            <v>17</v>
          </cell>
          <cell r="G1399">
            <v>34</v>
          </cell>
          <cell r="J1399">
            <v>76</v>
          </cell>
          <cell r="K1399">
            <v>194</v>
          </cell>
        </row>
        <row r="1400">
          <cell r="A1400" t="str">
            <v>0341003086</v>
          </cell>
          <cell r="C1400">
            <v>1</v>
          </cell>
          <cell r="D1400">
            <v>2</v>
          </cell>
          <cell r="G1400">
            <v>1</v>
          </cell>
          <cell r="J1400">
            <v>0</v>
          </cell>
          <cell r="K1400">
            <v>4</v>
          </cell>
        </row>
        <row r="1401">
          <cell r="A1401" t="str">
            <v>0341003087</v>
          </cell>
          <cell r="C1401">
            <v>3</v>
          </cell>
          <cell r="D1401">
            <v>1</v>
          </cell>
          <cell r="E1401">
            <v>1</v>
          </cell>
          <cell r="F1401">
            <v>4</v>
          </cell>
          <cell r="G1401">
            <v>2</v>
          </cell>
          <cell r="H1401">
            <v>1</v>
          </cell>
          <cell r="J1401">
            <v>4</v>
          </cell>
          <cell r="K1401">
            <v>16</v>
          </cell>
        </row>
        <row r="1402">
          <cell r="A1402" t="str">
            <v>0341003091</v>
          </cell>
          <cell r="B1402">
            <v>1</v>
          </cell>
          <cell r="C1402">
            <v>30</v>
          </cell>
          <cell r="D1402">
            <v>7</v>
          </cell>
          <cell r="E1402">
            <v>11</v>
          </cell>
          <cell r="F1402">
            <v>13</v>
          </cell>
          <cell r="G1402">
            <v>28</v>
          </cell>
          <cell r="H1402">
            <v>1</v>
          </cell>
          <cell r="J1402">
            <v>48</v>
          </cell>
          <cell r="K1402">
            <v>139</v>
          </cell>
        </row>
        <row r="1403">
          <cell r="A1403" t="str">
            <v>0341003098</v>
          </cell>
          <cell r="C1403">
            <v>1</v>
          </cell>
          <cell r="H1403">
            <v>1</v>
          </cell>
          <cell r="J1403">
            <v>2</v>
          </cell>
          <cell r="K1403">
            <v>4</v>
          </cell>
        </row>
        <row r="1404">
          <cell r="A1404" t="str">
            <v>0341003100</v>
          </cell>
          <cell r="C1404">
            <v>1</v>
          </cell>
          <cell r="D1404">
            <v>1</v>
          </cell>
          <cell r="J1404">
            <v>2</v>
          </cell>
          <cell r="K1404">
            <v>4</v>
          </cell>
        </row>
        <row r="1405">
          <cell r="A1405" t="str">
            <v>0341003102</v>
          </cell>
          <cell r="B1405">
            <v>2</v>
          </cell>
          <cell r="C1405">
            <v>4</v>
          </cell>
          <cell r="D1405">
            <v>2</v>
          </cell>
          <cell r="E1405">
            <v>2</v>
          </cell>
          <cell r="F1405">
            <v>5</v>
          </cell>
          <cell r="J1405">
            <v>15</v>
          </cell>
          <cell r="K1405">
            <v>30</v>
          </cell>
        </row>
        <row r="1406">
          <cell r="A1406" t="str">
            <v>0341003107</v>
          </cell>
          <cell r="C1406">
            <v>1</v>
          </cell>
          <cell r="D1406">
            <v>1</v>
          </cell>
          <cell r="F1406">
            <v>2</v>
          </cell>
          <cell r="G1406">
            <v>1</v>
          </cell>
          <cell r="J1406">
            <v>0</v>
          </cell>
          <cell r="K1406">
            <v>5</v>
          </cell>
        </row>
        <row r="1407">
          <cell r="A1407" t="str">
            <v>0341003115</v>
          </cell>
          <cell r="B1407">
            <v>1</v>
          </cell>
          <cell r="C1407">
            <v>1</v>
          </cell>
          <cell r="D1407">
            <v>2</v>
          </cell>
          <cell r="F1407">
            <v>1</v>
          </cell>
          <cell r="J1407">
            <v>3</v>
          </cell>
          <cell r="K1407">
            <v>8</v>
          </cell>
        </row>
        <row r="1408">
          <cell r="A1408" t="str">
            <v>0341003116</v>
          </cell>
          <cell r="E1408">
            <v>1</v>
          </cell>
          <cell r="J1408">
            <v>2</v>
          </cell>
          <cell r="K1408">
            <v>3</v>
          </cell>
        </row>
        <row r="1409">
          <cell r="A1409" t="str">
            <v>0341003117</v>
          </cell>
          <cell r="B1409">
            <v>1</v>
          </cell>
          <cell r="C1409">
            <v>4</v>
          </cell>
          <cell r="D1409">
            <v>1</v>
          </cell>
          <cell r="J1409">
            <v>5</v>
          </cell>
          <cell r="K1409">
            <v>11</v>
          </cell>
        </row>
        <row r="1410">
          <cell r="A1410" t="str">
            <v>0341003118</v>
          </cell>
          <cell r="B1410">
            <v>1</v>
          </cell>
          <cell r="D1410">
            <v>2</v>
          </cell>
          <cell r="E1410">
            <v>3</v>
          </cell>
          <cell r="J1410">
            <v>3</v>
          </cell>
          <cell r="K1410">
            <v>9</v>
          </cell>
        </row>
        <row r="1411">
          <cell r="A1411" t="str">
            <v>0341003120</v>
          </cell>
          <cell r="D1411">
            <v>2</v>
          </cell>
          <cell r="J1411">
            <v>1</v>
          </cell>
          <cell r="K1411">
            <v>3</v>
          </cell>
        </row>
        <row r="1412">
          <cell r="A1412" t="str">
            <v>0341003124</v>
          </cell>
          <cell r="J1412">
            <v>3</v>
          </cell>
          <cell r="K1412">
            <v>3</v>
          </cell>
        </row>
        <row r="1413">
          <cell r="A1413" t="str">
            <v>0341003125</v>
          </cell>
          <cell r="D1413">
            <v>1</v>
          </cell>
          <cell r="F1413">
            <v>1</v>
          </cell>
          <cell r="J1413">
            <v>1</v>
          </cell>
          <cell r="K1413">
            <v>3</v>
          </cell>
        </row>
        <row r="1414">
          <cell r="A1414" t="str">
            <v>0341003127</v>
          </cell>
          <cell r="C1414">
            <v>1</v>
          </cell>
          <cell r="D1414">
            <v>1</v>
          </cell>
          <cell r="J1414">
            <v>1</v>
          </cell>
          <cell r="K1414">
            <v>3</v>
          </cell>
        </row>
        <row r="1415">
          <cell r="A1415" t="str">
            <v>0341003128</v>
          </cell>
          <cell r="D1415">
            <v>3</v>
          </cell>
          <cell r="E1415">
            <v>1</v>
          </cell>
          <cell r="F1415">
            <v>17</v>
          </cell>
          <cell r="G1415">
            <v>1</v>
          </cell>
          <cell r="J1415">
            <v>10</v>
          </cell>
          <cell r="K1415">
            <v>32</v>
          </cell>
        </row>
        <row r="1416">
          <cell r="A1416" t="str">
            <v>0341003129</v>
          </cell>
          <cell r="B1416">
            <v>4</v>
          </cell>
          <cell r="C1416">
            <v>28</v>
          </cell>
          <cell r="D1416">
            <v>3</v>
          </cell>
          <cell r="E1416">
            <v>16</v>
          </cell>
          <cell r="F1416">
            <v>14</v>
          </cell>
          <cell r="G1416">
            <v>47</v>
          </cell>
          <cell r="J1416">
            <v>27</v>
          </cell>
          <cell r="K1416">
            <v>139</v>
          </cell>
        </row>
        <row r="1417">
          <cell r="A1417" t="str">
            <v>0341003130</v>
          </cell>
          <cell r="B1417">
            <v>1</v>
          </cell>
          <cell r="C1417">
            <v>5</v>
          </cell>
          <cell r="D1417">
            <v>6</v>
          </cell>
          <cell r="E1417">
            <v>5</v>
          </cell>
          <cell r="F1417">
            <v>15</v>
          </cell>
          <cell r="G1417">
            <v>2</v>
          </cell>
          <cell r="J1417">
            <v>17</v>
          </cell>
          <cell r="K1417">
            <v>51</v>
          </cell>
        </row>
        <row r="1418">
          <cell r="A1418" t="str">
            <v>0341003133</v>
          </cell>
          <cell r="B1418">
            <v>2</v>
          </cell>
          <cell r="C1418">
            <v>1</v>
          </cell>
          <cell r="D1418">
            <v>1</v>
          </cell>
          <cell r="F1418">
            <v>1</v>
          </cell>
          <cell r="J1418">
            <v>3</v>
          </cell>
          <cell r="K1418">
            <v>8</v>
          </cell>
        </row>
        <row r="1419">
          <cell r="A1419" t="str">
            <v>0341003134</v>
          </cell>
          <cell r="C1419">
            <v>1</v>
          </cell>
          <cell r="J1419">
            <v>2</v>
          </cell>
          <cell r="K1419">
            <v>3</v>
          </cell>
        </row>
        <row r="1420">
          <cell r="A1420" t="str">
            <v>0341003137</v>
          </cell>
          <cell r="B1420">
            <v>2</v>
          </cell>
          <cell r="C1420">
            <v>3</v>
          </cell>
          <cell r="E1420">
            <v>1</v>
          </cell>
          <cell r="F1420">
            <v>3</v>
          </cell>
          <cell r="J1420">
            <v>4</v>
          </cell>
          <cell r="K1420">
            <v>13</v>
          </cell>
        </row>
        <row r="1421">
          <cell r="A1421" t="str">
            <v>0341003141</v>
          </cell>
          <cell r="C1421">
            <v>1</v>
          </cell>
          <cell r="D1421">
            <v>1</v>
          </cell>
          <cell r="F1421">
            <v>1</v>
          </cell>
          <cell r="J1421">
            <v>0</v>
          </cell>
          <cell r="K1421">
            <v>3</v>
          </cell>
        </row>
        <row r="1422">
          <cell r="A1422" t="str">
            <v>0341003142</v>
          </cell>
          <cell r="C1422">
            <v>1</v>
          </cell>
          <cell r="F1422">
            <v>1</v>
          </cell>
          <cell r="G1422">
            <v>1</v>
          </cell>
          <cell r="J1422">
            <v>5</v>
          </cell>
          <cell r="K1422">
            <v>8</v>
          </cell>
        </row>
        <row r="1423">
          <cell r="A1423" t="str">
            <v>0341003145</v>
          </cell>
          <cell r="B1423">
            <v>1</v>
          </cell>
          <cell r="C1423">
            <v>4</v>
          </cell>
          <cell r="D1423">
            <v>3</v>
          </cell>
          <cell r="E1423">
            <v>3</v>
          </cell>
          <cell r="F1423">
            <v>6</v>
          </cell>
          <cell r="G1423">
            <v>2</v>
          </cell>
          <cell r="J1423">
            <v>24</v>
          </cell>
          <cell r="K1423">
            <v>43</v>
          </cell>
        </row>
        <row r="1424">
          <cell r="A1424" t="str">
            <v>0341003146</v>
          </cell>
          <cell r="B1424">
            <v>1</v>
          </cell>
          <cell r="C1424">
            <v>1</v>
          </cell>
          <cell r="D1424">
            <v>1</v>
          </cell>
          <cell r="J1424">
            <v>1</v>
          </cell>
          <cell r="K1424">
            <v>4</v>
          </cell>
        </row>
        <row r="1425">
          <cell r="A1425" t="str">
            <v>0341003147</v>
          </cell>
          <cell r="C1425">
            <v>2</v>
          </cell>
          <cell r="D1425">
            <v>1</v>
          </cell>
          <cell r="E1425">
            <v>1</v>
          </cell>
          <cell r="F1425">
            <v>1</v>
          </cell>
          <cell r="J1425">
            <v>1</v>
          </cell>
          <cell r="K1425">
            <v>6</v>
          </cell>
        </row>
        <row r="1426">
          <cell r="A1426" t="str">
            <v>0341003148</v>
          </cell>
          <cell r="C1426">
            <v>1</v>
          </cell>
          <cell r="F1426">
            <v>1</v>
          </cell>
          <cell r="J1426">
            <v>4</v>
          </cell>
          <cell r="K1426">
            <v>6</v>
          </cell>
        </row>
        <row r="1427">
          <cell r="A1427" t="str">
            <v>0341003153</v>
          </cell>
          <cell r="B1427">
            <v>1</v>
          </cell>
          <cell r="C1427">
            <v>1</v>
          </cell>
          <cell r="J1427">
            <v>0</v>
          </cell>
          <cell r="K1427">
            <v>2</v>
          </cell>
        </row>
        <row r="1428">
          <cell r="A1428" t="str">
            <v>0341003155</v>
          </cell>
          <cell r="B1428">
            <v>1</v>
          </cell>
          <cell r="D1428">
            <v>2</v>
          </cell>
          <cell r="F1428">
            <v>2</v>
          </cell>
          <cell r="G1428">
            <v>1</v>
          </cell>
          <cell r="J1428">
            <v>0</v>
          </cell>
          <cell r="K1428">
            <v>6</v>
          </cell>
        </row>
        <row r="1429">
          <cell r="A1429" t="str">
            <v>0341003156</v>
          </cell>
          <cell r="B1429">
            <v>1</v>
          </cell>
          <cell r="C1429">
            <v>10</v>
          </cell>
          <cell r="D1429">
            <v>10</v>
          </cell>
          <cell r="F1429">
            <v>4</v>
          </cell>
          <cell r="G1429">
            <v>1</v>
          </cell>
          <cell r="J1429">
            <v>17</v>
          </cell>
          <cell r="K1429">
            <v>43</v>
          </cell>
        </row>
        <row r="1430">
          <cell r="A1430" t="str">
            <v>0341003157</v>
          </cell>
          <cell r="B1430">
            <v>1</v>
          </cell>
          <cell r="C1430">
            <v>2</v>
          </cell>
          <cell r="D1430">
            <v>2</v>
          </cell>
          <cell r="G1430">
            <v>1</v>
          </cell>
          <cell r="J1430">
            <v>6</v>
          </cell>
          <cell r="K1430">
            <v>12</v>
          </cell>
        </row>
        <row r="1431">
          <cell r="A1431" t="str">
            <v>0341003158</v>
          </cell>
          <cell r="B1431">
            <v>3</v>
          </cell>
          <cell r="C1431">
            <v>7</v>
          </cell>
          <cell r="D1431">
            <v>8</v>
          </cell>
          <cell r="E1431">
            <v>4</v>
          </cell>
          <cell r="F1431">
            <v>4</v>
          </cell>
          <cell r="H1431">
            <v>1</v>
          </cell>
          <cell r="J1431">
            <v>8</v>
          </cell>
          <cell r="K1431">
            <v>35</v>
          </cell>
        </row>
        <row r="1432">
          <cell r="A1432" t="str">
            <v>0341003160</v>
          </cell>
          <cell r="D1432">
            <v>1</v>
          </cell>
          <cell r="J1432">
            <v>1</v>
          </cell>
          <cell r="K1432">
            <v>2</v>
          </cell>
        </row>
        <row r="1433">
          <cell r="A1433" t="str">
            <v>0341003161</v>
          </cell>
          <cell r="J1433">
            <v>7</v>
          </cell>
          <cell r="K1433">
            <v>7</v>
          </cell>
        </row>
        <row r="1434">
          <cell r="A1434" t="str">
            <v>0341003163</v>
          </cell>
          <cell r="C1434">
            <v>2</v>
          </cell>
          <cell r="J1434">
            <v>0</v>
          </cell>
          <cell r="K1434">
            <v>2</v>
          </cell>
        </row>
        <row r="1435">
          <cell r="A1435" t="str">
            <v>0341003164</v>
          </cell>
          <cell r="B1435">
            <v>2</v>
          </cell>
          <cell r="C1435">
            <v>8</v>
          </cell>
          <cell r="D1435">
            <v>5</v>
          </cell>
          <cell r="E1435">
            <v>6</v>
          </cell>
          <cell r="F1435">
            <v>15</v>
          </cell>
          <cell r="G1435">
            <v>4</v>
          </cell>
          <cell r="H1435">
            <v>1</v>
          </cell>
          <cell r="J1435">
            <v>25</v>
          </cell>
          <cell r="K1435">
            <v>66</v>
          </cell>
        </row>
        <row r="1436">
          <cell r="A1436" t="str">
            <v>0341003165</v>
          </cell>
          <cell r="B1436">
            <v>1</v>
          </cell>
          <cell r="C1436">
            <v>7</v>
          </cell>
          <cell r="D1436">
            <v>2</v>
          </cell>
          <cell r="E1436">
            <v>10</v>
          </cell>
          <cell r="F1436">
            <v>9</v>
          </cell>
          <cell r="G1436">
            <v>5</v>
          </cell>
          <cell r="H1436">
            <v>3</v>
          </cell>
          <cell r="J1436">
            <v>24</v>
          </cell>
          <cell r="K1436">
            <v>61</v>
          </cell>
        </row>
        <row r="1437">
          <cell r="A1437" t="str">
            <v>0341003168</v>
          </cell>
          <cell r="B1437">
            <v>4</v>
          </cell>
          <cell r="C1437">
            <v>10</v>
          </cell>
          <cell r="D1437">
            <v>9</v>
          </cell>
          <cell r="E1437">
            <v>12</v>
          </cell>
          <cell r="F1437">
            <v>21</v>
          </cell>
          <cell r="G1437">
            <v>5</v>
          </cell>
          <cell r="H1437">
            <v>2</v>
          </cell>
          <cell r="I1437">
            <v>1</v>
          </cell>
          <cell r="J1437">
            <v>23</v>
          </cell>
          <cell r="K1437">
            <v>87</v>
          </cell>
        </row>
        <row r="1438">
          <cell r="A1438" t="str">
            <v>0341003171</v>
          </cell>
          <cell r="B1438">
            <v>4</v>
          </cell>
          <cell r="C1438">
            <v>38</v>
          </cell>
          <cell r="D1438">
            <v>25</v>
          </cell>
          <cell r="E1438">
            <v>22</v>
          </cell>
          <cell r="F1438">
            <v>8</v>
          </cell>
          <cell r="G1438">
            <v>12</v>
          </cell>
          <cell r="J1438">
            <v>35</v>
          </cell>
          <cell r="K1438">
            <v>144</v>
          </cell>
        </row>
        <row r="1439">
          <cell r="A1439" t="str">
            <v>0341003172</v>
          </cell>
          <cell r="D1439">
            <v>1</v>
          </cell>
          <cell r="J1439">
            <v>0</v>
          </cell>
          <cell r="K1439">
            <v>1</v>
          </cell>
        </row>
        <row r="1440">
          <cell r="A1440" t="str">
            <v>0341003175</v>
          </cell>
          <cell r="C1440">
            <v>1</v>
          </cell>
          <cell r="D1440">
            <v>2</v>
          </cell>
          <cell r="F1440">
            <v>1</v>
          </cell>
          <cell r="G1440">
            <v>1</v>
          </cell>
          <cell r="J1440">
            <v>0</v>
          </cell>
          <cell r="K1440">
            <v>5</v>
          </cell>
        </row>
        <row r="1441">
          <cell r="A1441" t="str">
            <v>0341003179</v>
          </cell>
          <cell r="J1441">
            <v>1</v>
          </cell>
          <cell r="K1441">
            <v>1</v>
          </cell>
        </row>
        <row r="1442">
          <cell r="A1442" t="str">
            <v>0341003185</v>
          </cell>
          <cell r="B1442">
            <v>11</v>
          </cell>
          <cell r="C1442">
            <v>22</v>
          </cell>
          <cell r="D1442">
            <v>10</v>
          </cell>
          <cell r="E1442">
            <v>8</v>
          </cell>
          <cell r="F1442">
            <v>39</v>
          </cell>
          <cell r="G1442">
            <v>14</v>
          </cell>
          <cell r="I1442">
            <v>1</v>
          </cell>
          <cell r="J1442">
            <v>62</v>
          </cell>
          <cell r="K1442">
            <v>167</v>
          </cell>
        </row>
        <row r="1443">
          <cell r="A1443" t="str">
            <v>0341003188</v>
          </cell>
          <cell r="B1443">
            <v>1</v>
          </cell>
          <cell r="C1443">
            <v>2</v>
          </cell>
          <cell r="D1443">
            <v>1</v>
          </cell>
          <cell r="J1443">
            <v>3</v>
          </cell>
          <cell r="K1443">
            <v>7</v>
          </cell>
        </row>
        <row r="1444">
          <cell r="A1444" t="str">
            <v>0341003189</v>
          </cell>
          <cell r="D1444">
            <v>1</v>
          </cell>
          <cell r="F1444">
            <v>3</v>
          </cell>
          <cell r="J1444">
            <v>2</v>
          </cell>
          <cell r="K1444">
            <v>6</v>
          </cell>
        </row>
        <row r="1445">
          <cell r="A1445" t="str">
            <v>0341003190</v>
          </cell>
          <cell r="J1445">
            <v>1</v>
          </cell>
          <cell r="K1445">
            <v>1</v>
          </cell>
        </row>
        <row r="1446">
          <cell r="A1446" t="str">
            <v>0341003192</v>
          </cell>
          <cell r="B1446">
            <v>6</v>
          </cell>
          <cell r="C1446">
            <v>7</v>
          </cell>
          <cell r="D1446">
            <v>5</v>
          </cell>
          <cell r="E1446">
            <v>4</v>
          </cell>
          <cell r="F1446">
            <v>19</v>
          </cell>
          <cell r="G1446">
            <v>6</v>
          </cell>
          <cell r="I1446">
            <v>1</v>
          </cell>
          <cell r="J1446">
            <v>23</v>
          </cell>
          <cell r="K1446">
            <v>71</v>
          </cell>
        </row>
        <row r="1447">
          <cell r="A1447" t="str">
            <v>0341003193</v>
          </cell>
          <cell r="J1447">
            <v>1</v>
          </cell>
          <cell r="K1447">
            <v>1</v>
          </cell>
        </row>
        <row r="1448">
          <cell r="A1448" t="str">
            <v>0341003194</v>
          </cell>
          <cell r="B1448">
            <v>1</v>
          </cell>
          <cell r="D1448">
            <v>1</v>
          </cell>
          <cell r="J1448">
            <v>0</v>
          </cell>
          <cell r="K1448">
            <v>2</v>
          </cell>
        </row>
        <row r="1449">
          <cell r="A1449" t="str">
            <v>0341003195</v>
          </cell>
          <cell r="B1449">
            <v>1</v>
          </cell>
          <cell r="D1449">
            <v>1</v>
          </cell>
          <cell r="J1449">
            <v>3</v>
          </cell>
          <cell r="K1449">
            <v>5</v>
          </cell>
        </row>
        <row r="1450">
          <cell r="A1450" t="str">
            <v>0341003198</v>
          </cell>
          <cell r="E1450">
            <v>1</v>
          </cell>
          <cell r="J1450">
            <v>1</v>
          </cell>
          <cell r="K1450">
            <v>2</v>
          </cell>
        </row>
        <row r="1451">
          <cell r="A1451" t="str">
            <v>0341003199</v>
          </cell>
          <cell r="B1451">
            <v>1</v>
          </cell>
          <cell r="C1451">
            <v>5</v>
          </cell>
          <cell r="D1451">
            <v>8</v>
          </cell>
          <cell r="E1451">
            <v>3</v>
          </cell>
          <cell r="F1451">
            <v>11</v>
          </cell>
          <cell r="G1451">
            <v>1</v>
          </cell>
          <cell r="J1451">
            <v>17</v>
          </cell>
          <cell r="K1451">
            <v>46</v>
          </cell>
        </row>
        <row r="1452">
          <cell r="A1452" t="str">
            <v>0341003201</v>
          </cell>
          <cell r="C1452">
            <v>1</v>
          </cell>
          <cell r="J1452">
            <v>1</v>
          </cell>
          <cell r="K1452">
            <v>2</v>
          </cell>
        </row>
        <row r="1453">
          <cell r="A1453" t="str">
            <v>0341003202</v>
          </cell>
          <cell r="C1453">
            <v>3</v>
          </cell>
          <cell r="D1453">
            <v>1</v>
          </cell>
          <cell r="E1453">
            <v>1</v>
          </cell>
          <cell r="F1453">
            <v>1</v>
          </cell>
          <cell r="J1453">
            <v>9</v>
          </cell>
          <cell r="K1453">
            <v>15</v>
          </cell>
        </row>
        <row r="1454">
          <cell r="A1454" t="str">
            <v>0341003203</v>
          </cell>
          <cell r="D1454">
            <v>1</v>
          </cell>
          <cell r="F1454">
            <v>8</v>
          </cell>
          <cell r="J1454">
            <v>10</v>
          </cell>
          <cell r="K1454">
            <v>19</v>
          </cell>
        </row>
        <row r="1455">
          <cell r="A1455" t="str">
            <v>0341003204</v>
          </cell>
          <cell r="B1455">
            <v>1</v>
          </cell>
          <cell r="C1455">
            <v>2</v>
          </cell>
          <cell r="D1455">
            <v>7</v>
          </cell>
          <cell r="E1455">
            <v>6</v>
          </cell>
          <cell r="F1455">
            <v>13</v>
          </cell>
          <cell r="G1455">
            <v>3</v>
          </cell>
          <cell r="H1455">
            <v>3</v>
          </cell>
          <cell r="I1455">
            <v>1</v>
          </cell>
          <cell r="J1455">
            <v>15</v>
          </cell>
          <cell r="K1455">
            <v>51</v>
          </cell>
        </row>
        <row r="1456">
          <cell r="A1456" t="str">
            <v>0341003205</v>
          </cell>
          <cell r="J1456">
            <v>1</v>
          </cell>
          <cell r="K1456">
            <v>1</v>
          </cell>
        </row>
        <row r="1457">
          <cell r="A1457" t="str">
            <v>0341003209</v>
          </cell>
          <cell r="B1457">
            <v>3</v>
          </cell>
          <cell r="C1457">
            <v>4</v>
          </cell>
          <cell r="D1457">
            <v>4</v>
          </cell>
          <cell r="E1457">
            <v>1</v>
          </cell>
          <cell r="F1457">
            <v>5</v>
          </cell>
          <cell r="G1457">
            <v>1</v>
          </cell>
          <cell r="J1457">
            <v>12</v>
          </cell>
          <cell r="K1457">
            <v>30</v>
          </cell>
        </row>
        <row r="1458">
          <cell r="A1458" t="str">
            <v>0341003215</v>
          </cell>
          <cell r="C1458">
            <v>1</v>
          </cell>
          <cell r="E1458">
            <v>1</v>
          </cell>
          <cell r="J1458">
            <v>6</v>
          </cell>
          <cell r="K1458">
            <v>8</v>
          </cell>
        </row>
        <row r="1459">
          <cell r="A1459" t="str">
            <v>0341003216</v>
          </cell>
          <cell r="G1459">
            <v>1</v>
          </cell>
          <cell r="J1459">
            <v>1</v>
          </cell>
          <cell r="K1459">
            <v>2</v>
          </cell>
        </row>
        <row r="1460">
          <cell r="A1460" t="str">
            <v>0341003217</v>
          </cell>
          <cell r="C1460">
            <v>1</v>
          </cell>
          <cell r="D1460">
            <v>4</v>
          </cell>
          <cell r="F1460">
            <v>3</v>
          </cell>
          <cell r="G1460">
            <v>3</v>
          </cell>
          <cell r="H1460">
            <v>1</v>
          </cell>
          <cell r="J1460">
            <v>4</v>
          </cell>
          <cell r="K1460">
            <v>16</v>
          </cell>
        </row>
        <row r="1461">
          <cell r="A1461" t="str">
            <v>0341003220</v>
          </cell>
          <cell r="C1461">
            <v>3</v>
          </cell>
          <cell r="D1461">
            <v>3</v>
          </cell>
          <cell r="E1461">
            <v>5</v>
          </cell>
          <cell r="F1461">
            <v>2</v>
          </cell>
          <cell r="J1461">
            <v>9</v>
          </cell>
          <cell r="K1461">
            <v>22</v>
          </cell>
        </row>
        <row r="1462">
          <cell r="A1462" t="str">
            <v>0341003225</v>
          </cell>
          <cell r="B1462">
            <v>2</v>
          </cell>
          <cell r="C1462">
            <v>5</v>
          </cell>
          <cell r="D1462">
            <v>1</v>
          </cell>
          <cell r="E1462">
            <v>1</v>
          </cell>
          <cell r="F1462">
            <v>2</v>
          </cell>
          <cell r="G1462">
            <v>1</v>
          </cell>
          <cell r="J1462">
            <v>9</v>
          </cell>
          <cell r="K1462">
            <v>21</v>
          </cell>
        </row>
        <row r="1463">
          <cell r="A1463" t="str">
            <v>0341003226</v>
          </cell>
          <cell r="C1463">
            <v>1</v>
          </cell>
          <cell r="J1463">
            <v>2</v>
          </cell>
          <cell r="K1463">
            <v>3</v>
          </cell>
        </row>
        <row r="1464">
          <cell r="A1464" t="str">
            <v>0341003229</v>
          </cell>
          <cell r="C1464">
            <v>3</v>
          </cell>
          <cell r="G1464">
            <v>5</v>
          </cell>
          <cell r="H1464">
            <v>1</v>
          </cell>
          <cell r="J1464">
            <v>1</v>
          </cell>
          <cell r="K1464">
            <v>10</v>
          </cell>
        </row>
        <row r="1465">
          <cell r="A1465" t="str">
            <v>0341003233</v>
          </cell>
          <cell r="J1465">
            <v>2</v>
          </cell>
          <cell r="K1465">
            <v>2</v>
          </cell>
        </row>
        <row r="1466">
          <cell r="A1466" t="str">
            <v>0341003240</v>
          </cell>
          <cell r="B1466">
            <v>1</v>
          </cell>
          <cell r="C1466">
            <v>1</v>
          </cell>
          <cell r="J1466">
            <v>4</v>
          </cell>
          <cell r="K1466">
            <v>6</v>
          </cell>
        </row>
        <row r="1467">
          <cell r="A1467" t="str">
            <v>0341003241</v>
          </cell>
          <cell r="B1467">
            <v>1</v>
          </cell>
          <cell r="C1467">
            <v>4</v>
          </cell>
          <cell r="D1467">
            <v>1</v>
          </cell>
          <cell r="F1467">
            <v>1</v>
          </cell>
          <cell r="G1467">
            <v>2</v>
          </cell>
          <cell r="J1467">
            <v>6</v>
          </cell>
          <cell r="K1467">
            <v>15</v>
          </cell>
        </row>
        <row r="1468">
          <cell r="A1468" t="str">
            <v>0341003242</v>
          </cell>
          <cell r="B1468">
            <v>1</v>
          </cell>
          <cell r="D1468">
            <v>1</v>
          </cell>
          <cell r="J1468">
            <v>5</v>
          </cell>
          <cell r="K1468">
            <v>7</v>
          </cell>
        </row>
        <row r="1469">
          <cell r="A1469" t="str">
            <v>0341003244</v>
          </cell>
          <cell r="B1469">
            <v>2</v>
          </cell>
          <cell r="J1469">
            <v>0</v>
          </cell>
          <cell r="K1469">
            <v>2</v>
          </cell>
        </row>
        <row r="1470">
          <cell r="A1470" t="str">
            <v>0341003245</v>
          </cell>
          <cell r="C1470">
            <v>1</v>
          </cell>
          <cell r="J1470">
            <v>0</v>
          </cell>
          <cell r="K1470">
            <v>1</v>
          </cell>
        </row>
        <row r="1471">
          <cell r="A1471" t="str">
            <v>0341003247</v>
          </cell>
          <cell r="B1471">
            <v>1</v>
          </cell>
          <cell r="C1471">
            <v>1</v>
          </cell>
          <cell r="D1471">
            <v>1</v>
          </cell>
          <cell r="J1471">
            <v>3</v>
          </cell>
          <cell r="K1471">
            <v>6</v>
          </cell>
        </row>
        <row r="1472">
          <cell r="A1472" t="str">
            <v>0341003249</v>
          </cell>
          <cell r="D1472">
            <v>2</v>
          </cell>
          <cell r="E1472">
            <v>1</v>
          </cell>
          <cell r="F1472">
            <v>1</v>
          </cell>
          <cell r="G1472">
            <v>3</v>
          </cell>
          <cell r="J1472">
            <v>8</v>
          </cell>
          <cell r="K1472">
            <v>15</v>
          </cell>
        </row>
        <row r="1473">
          <cell r="A1473" t="str">
            <v>0341003250</v>
          </cell>
          <cell r="B1473">
            <v>1</v>
          </cell>
          <cell r="C1473">
            <v>3</v>
          </cell>
          <cell r="J1473">
            <v>3</v>
          </cell>
          <cell r="K1473">
            <v>7</v>
          </cell>
        </row>
        <row r="1474">
          <cell r="A1474" t="str">
            <v>0341003252</v>
          </cell>
          <cell r="B1474">
            <v>1</v>
          </cell>
          <cell r="D1474">
            <v>2</v>
          </cell>
          <cell r="J1474">
            <v>2</v>
          </cell>
          <cell r="K1474">
            <v>5</v>
          </cell>
        </row>
        <row r="1475">
          <cell r="A1475" t="str">
            <v>0341003253</v>
          </cell>
          <cell r="C1475">
            <v>1</v>
          </cell>
          <cell r="E1475">
            <v>1</v>
          </cell>
          <cell r="G1475">
            <v>1</v>
          </cell>
          <cell r="J1475">
            <v>0</v>
          </cell>
          <cell r="K1475">
            <v>3</v>
          </cell>
        </row>
        <row r="1476">
          <cell r="A1476" t="str">
            <v>0341003255</v>
          </cell>
          <cell r="C1476">
            <v>1</v>
          </cell>
          <cell r="J1476">
            <v>2</v>
          </cell>
          <cell r="K1476">
            <v>3</v>
          </cell>
        </row>
        <row r="1477">
          <cell r="A1477" t="str">
            <v>0341003258</v>
          </cell>
          <cell r="B1477">
            <v>2</v>
          </cell>
          <cell r="C1477">
            <v>6</v>
          </cell>
          <cell r="D1477">
            <v>6</v>
          </cell>
          <cell r="E1477">
            <v>6</v>
          </cell>
          <cell r="F1477">
            <v>6</v>
          </cell>
          <cell r="H1477">
            <v>1</v>
          </cell>
          <cell r="J1477">
            <v>19</v>
          </cell>
          <cell r="K1477">
            <v>46</v>
          </cell>
        </row>
        <row r="1478">
          <cell r="A1478" t="str">
            <v>0341003263</v>
          </cell>
          <cell r="B1478">
            <v>2</v>
          </cell>
          <cell r="C1478">
            <v>5</v>
          </cell>
          <cell r="D1478">
            <v>9</v>
          </cell>
          <cell r="E1478">
            <v>8</v>
          </cell>
          <cell r="F1478">
            <v>6</v>
          </cell>
          <cell r="G1478">
            <v>4</v>
          </cell>
          <cell r="H1478">
            <v>2</v>
          </cell>
          <cell r="I1478">
            <v>1</v>
          </cell>
          <cell r="J1478">
            <v>20</v>
          </cell>
          <cell r="K1478">
            <v>57</v>
          </cell>
        </row>
        <row r="1479">
          <cell r="A1479" t="str">
            <v>0341003265</v>
          </cell>
          <cell r="C1479">
            <v>2</v>
          </cell>
          <cell r="E1479">
            <v>1</v>
          </cell>
          <cell r="F1479">
            <v>1</v>
          </cell>
          <cell r="J1479">
            <v>1</v>
          </cell>
          <cell r="K1479">
            <v>5</v>
          </cell>
        </row>
        <row r="1480">
          <cell r="A1480" t="str">
            <v>0341003266</v>
          </cell>
          <cell r="J1480">
            <v>1</v>
          </cell>
          <cell r="K1480">
            <v>1</v>
          </cell>
        </row>
        <row r="1481">
          <cell r="A1481" t="str">
            <v>0341003268</v>
          </cell>
          <cell r="B1481">
            <v>19</v>
          </cell>
          <cell r="C1481">
            <v>15</v>
          </cell>
          <cell r="D1481">
            <v>30</v>
          </cell>
          <cell r="E1481">
            <v>10</v>
          </cell>
          <cell r="F1481">
            <v>18</v>
          </cell>
          <cell r="G1481">
            <v>6</v>
          </cell>
          <cell r="H1481">
            <v>1</v>
          </cell>
          <cell r="J1481">
            <v>29</v>
          </cell>
          <cell r="K1481">
            <v>128</v>
          </cell>
        </row>
        <row r="1482">
          <cell r="A1482" t="str">
            <v>0341003270</v>
          </cell>
          <cell r="C1482">
            <v>1</v>
          </cell>
          <cell r="J1482">
            <v>2</v>
          </cell>
          <cell r="K1482">
            <v>3</v>
          </cell>
        </row>
        <row r="1483">
          <cell r="A1483" t="str">
            <v>0341003272</v>
          </cell>
          <cell r="J1483">
            <v>2</v>
          </cell>
          <cell r="K1483">
            <v>2</v>
          </cell>
        </row>
        <row r="1484">
          <cell r="A1484" t="str">
            <v>0341003286</v>
          </cell>
          <cell r="B1484">
            <v>2</v>
          </cell>
          <cell r="C1484">
            <v>1</v>
          </cell>
          <cell r="D1484">
            <v>1</v>
          </cell>
          <cell r="J1484">
            <v>0</v>
          </cell>
          <cell r="K1484">
            <v>4</v>
          </cell>
        </row>
        <row r="1485">
          <cell r="A1485" t="str">
            <v>0341003288</v>
          </cell>
          <cell r="J1485">
            <v>2</v>
          </cell>
          <cell r="K1485">
            <v>2</v>
          </cell>
        </row>
        <row r="1486">
          <cell r="A1486" t="str">
            <v>0341003290</v>
          </cell>
          <cell r="C1486">
            <v>1</v>
          </cell>
          <cell r="J1486">
            <v>0</v>
          </cell>
          <cell r="K1486">
            <v>1</v>
          </cell>
        </row>
        <row r="1487">
          <cell r="A1487" t="str">
            <v>0341003291</v>
          </cell>
          <cell r="B1487">
            <v>11</v>
          </cell>
          <cell r="C1487">
            <v>5</v>
          </cell>
          <cell r="D1487">
            <v>4</v>
          </cell>
          <cell r="E1487">
            <v>7</v>
          </cell>
          <cell r="F1487">
            <v>12</v>
          </cell>
          <cell r="G1487">
            <v>4</v>
          </cell>
          <cell r="J1487">
            <v>50</v>
          </cell>
          <cell r="K1487">
            <v>93</v>
          </cell>
        </row>
        <row r="1488">
          <cell r="A1488" t="str">
            <v>0341003292</v>
          </cell>
          <cell r="D1488">
            <v>1</v>
          </cell>
          <cell r="J1488">
            <v>1</v>
          </cell>
          <cell r="K1488">
            <v>2</v>
          </cell>
        </row>
        <row r="1489">
          <cell r="A1489" t="str">
            <v>0341003293</v>
          </cell>
          <cell r="B1489">
            <v>5</v>
          </cell>
          <cell r="C1489">
            <v>32</v>
          </cell>
          <cell r="D1489">
            <v>17</v>
          </cell>
          <cell r="E1489">
            <v>13</v>
          </cell>
          <cell r="F1489">
            <v>35</v>
          </cell>
          <cell r="G1489">
            <v>11</v>
          </cell>
          <cell r="I1489">
            <v>1</v>
          </cell>
          <cell r="J1489">
            <v>38</v>
          </cell>
          <cell r="K1489">
            <v>152</v>
          </cell>
        </row>
        <row r="1490">
          <cell r="A1490" t="str">
            <v>0341003294</v>
          </cell>
          <cell r="B1490">
            <v>4</v>
          </cell>
          <cell r="C1490">
            <v>14</v>
          </cell>
          <cell r="D1490">
            <v>1</v>
          </cell>
          <cell r="E1490">
            <v>3</v>
          </cell>
          <cell r="G1490">
            <v>1</v>
          </cell>
          <cell r="J1490">
            <v>13</v>
          </cell>
          <cell r="K1490">
            <v>36</v>
          </cell>
        </row>
        <row r="1491">
          <cell r="A1491" t="str">
            <v>0341003299</v>
          </cell>
          <cell r="B1491">
            <v>2</v>
          </cell>
          <cell r="C1491">
            <v>3</v>
          </cell>
          <cell r="E1491">
            <v>1</v>
          </cell>
          <cell r="F1491">
            <v>3</v>
          </cell>
          <cell r="G1491">
            <v>1</v>
          </cell>
          <cell r="J1491">
            <v>4</v>
          </cell>
          <cell r="K1491">
            <v>14</v>
          </cell>
        </row>
        <row r="1492">
          <cell r="A1492" t="str">
            <v>0341003303</v>
          </cell>
          <cell r="C1492">
            <v>1</v>
          </cell>
          <cell r="J1492">
            <v>0</v>
          </cell>
          <cell r="K1492">
            <v>1</v>
          </cell>
        </row>
        <row r="1493">
          <cell r="A1493" t="str">
            <v>0341003304</v>
          </cell>
          <cell r="D1493">
            <v>1</v>
          </cell>
          <cell r="J1493">
            <v>0</v>
          </cell>
          <cell r="K1493">
            <v>1</v>
          </cell>
        </row>
        <row r="1494">
          <cell r="A1494" t="str">
            <v>0341003309</v>
          </cell>
          <cell r="B1494">
            <v>4</v>
          </cell>
          <cell r="C1494">
            <v>4</v>
          </cell>
          <cell r="D1494">
            <v>13</v>
          </cell>
          <cell r="E1494">
            <v>1</v>
          </cell>
          <cell r="F1494">
            <v>10</v>
          </cell>
          <cell r="G1494">
            <v>8</v>
          </cell>
          <cell r="H1494">
            <v>3</v>
          </cell>
          <cell r="I1494">
            <v>2</v>
          </cell>
          <cell r="J1494">
            <v>24</v>
          </cell>
          <cell r="K1494">
            <v>69</v>
          </cell>
        </row>
        <row r="1495">
          <cell r="A1495" t="str">
            <v>0341003310</v>
          </cell>
          <cell r="G1495">
            <v>1</v>
          </cell>
          <cell r="J1495">
            <v>3</v>
          </cell>
          <cell r="K1495">
            <v>4</v>
          </cell>
        </row>
        <row r="1496">
          <cell r="A1496" t="str">
            <v>0341003311</v>
          </cell>
          <cell r="D1496">
            <v>1</v>
          </cell>
          <cell r="J1496">
            <v>1</v>
          </cell>
          <cell r="K1496">
            <v>2</v>
          </cell>
        </row>
        <row r="1497">
          <cell r="A1497" t="str">
            <v>0341003312</v>
          </cell>
          <cell r="F1497">
            <v>2</v>
          </cell>
          <cell r="J1497">
            <v>3</v>
          </cell>
          <cell r="K1497">
            <v>5</v>
          </cell>
        </row>
        <row r="1498">
          <cell r="A1498" t="str">
            <v>0341003313</v>
          </cell>
          <cell r="B1498">
            <v>1</v>
          </cell>
          <cell r="C1498">
            <v>1</v>
          </cell>
          <cell r="F1498">
            <v>2</v>
          </cell>
          <cell r="J1498">
            <v>1</v>
          </cell>
          <cell r="K1498">
            <v>5</v>
          </cell>
        </row>
        <row r="1499">
          <cell r="A1499" t="str">
            <v>0341003321</v>
          </cell>
          <cell r="J1499">
            <v>2</v>
          </cell>
          <cell r="K1499">
            <v>2</v>
          </cell>
        </row>
        <row r="1500">
          <cell r="A1500" t="str">
            <v>0341003324</v>
          </cell>
          <cell r="J1500">
            <v>1</v>
          </cell>
          <cell r="K1500">
            <v>1</v>
          </cell>
        </row>
        <row r="1501">
          <cell r="A1501" t="str">
            <v>0341003330</v>
          </cell>
          <cell r="D1501">
            <v>1</v>
          </cell>
          <cell r="J1501">
            <v>3</v>
          </cell>
          <cell r="K1501">
            <v>4</v>
          </cell>
        </row>
        <row r="1502">
          <cell r="A1502" t="str">
            <v>0341003332</v>
          </cell>
          <cell r="C1502">
            <v>2</v>
          </cell>
          <cell r="D1502">
            <v>2</v>
          </cell>
          <cell r="F1502">
            <v>1</v>
          </cell>
          <cell r="G1502">
            <v>1</v>
          </cell>
          <cell r="J1502">
            <v>2</v>
          </cell>
          <cell r="K1502">
            <v>8</v>
          </cell>
        </row>
        <row r="1503">
          <cell r="A1503" t="str">
            <v>0341003342</v>
          </cell>
          <cell r="B1503">
            <v>1</v>
          </cell>
          <cell r="C1503">
            <v>1</v>
          </cell>
          <cell r="D1503">
            <v>2</v>
          </cell>
          <cell r="J1503">
            <v>5</v>
          </cell>
          <cell r="K1503">
            <v>9</v>
          </cell>
        </row>
        <row r="1504">
          <cell r="A1504" t="str">
            <v>0341003343</v>
          </cell>
          <cell r="B1504">
            <v>2</v>
          </cell>
          <cell r="C1504">
            <v>3</v>
          </cell>
          <cell r="D1504">
            <v>7</v>
          </cell>
          <cell r="E1504">
            <v>3</v>
          </cell>
          <cell r="F1504">
            <v>7</v>
          </cell>
          <cell r="G1504">
            <v>3</v>
          </cell>
          <cell r="J1504">
            <v>20</v>
          </cell>
          <cell r="K1504">
            <v>45</v>
          </cell>
        </row>
        <row r="1505">
          <cell r="A1505" t="str">
            <v>0341003345</v>
          </cell>
          <cell r="B1505">
            <v>3</v>
          </cell>
          <cell r="C1505">
            <v>6</v>
          </cell>
          <cell r="D1505">
            <v>5</v>
          </cell>
          <cell r="E1505">
            <v>5</v>
          </cell>
          <cell r="F1505">
            <v>8</v>
          </cell>
          <cell r="G1505">
            <v>3</v>
          </cell>
          <cell r="J1505">
            <v>20</v>
          </cell>
          <cell r="K1505">
            <v>50</v>
          </cell>
        </row>
        <row r="1506">
          <cell r="A1506" t="str">
            <v>0341003347</v>
          </cell>
          <cell r="C1506">
            <v>2</v>
          </cell>
          <cell r="D1506">
            <v>1</v>
          </cell>
          <cell r="G1506">
            <v>1</v>
          </cell>
          <cell r="J1506">
            <v>2</v>
          </cell>
          <cell r="K1506">
            <v>6</v>
          </cell>
        </row>
        <row r="1507">
          <cell r="A1507" t="str">
            <v>0341003351</v>
          </cell>
          <cell r="C1507">
            <v>1</v>
          </cell>
          <cell r="D1507">
            <v>2</v>
          </cell>
          <cell r="J1507">
            <v>4</v>
          </cell>
          <cell r="K1507">
            <v>7</v>
          </cell>
        </row>
        <row r="1508">
          <cell r="A1508" t="str">
            <v>0341003353</v>
          </cell>
          <cell r="B1508">
            <v>2</v>
          </cell>
          <cell r="C1508">
            <v>11</v>
          </cell>
          <cell r="D1508">
            <v>1</v>
          </cell>
          <cell r="E1508">
            <v>10</v>
          </cell>
          <cell r="F1508">
            <v>6</v>
          </cell>
          <cell r="G1508">
            <v>3</v>
          </cell>
          <cell r="J1508">
            <v>22</v>
          </cell>
          <cell r="K1508">
            <v>55</v>
          </cell>
        </row>
        <row r="1509">
          <cell r="A1509" t="str">
            <v>0341003356</v>
          </cell>
          <cell r="D1509">
            <v>18</v>
          </cell>
          <cell r="E1509">
            <v>1</v>
          </cell>
          <cell r="J1509">
            <v>1</v>
          </cell>
          <cell r="K1509">
            <v>20</v>
          </cell>
        </row>
        <row r="1510">
          <cell r="A1510" t="str">
            <v>0341003358</v>
          </cell>
          <cell r="B1510">
            <v>6</v>
          </cell>
          <cell r="C1510">
            <v>7</v>
          </cell>
          <cell r="D1510">
            <v>7</v>
          </cell>
          <cell r="E1510">
            <v>3</v>
          </cell>
          <cell r="F1510">
            <v>14</v>
          </cell>
          <cell r="G1510">
            <v>3</v>
          </cell>
          <cell r="J1510">
            <v>40</v>
          </cell>
          <cell r="K1510">
            <v>80</v>
          </cell>
        </row>
        <row r="1511">
          <cell r="A1511" t="str">
            <v>0341003360</v>
          </cell>
          <cell r="D1511">
            <v>2</v>
          </cell>
          <cell r="J1511">
            <v>1</v>
          </cell>
          <cell r="K1511">
            <v>3</v>
          </cell>
        </row>
        <row r="1512">
          <cell r="A1512" t="str">
            <v>0341003362</v>
          </cell>
          <cell r="C1512">
            <v>1</v>
          </cell>
          <cell r="J1512">
            <v>3</v>
          </cell>
          <cell r="K1512">
            <v>4</v>
          </cell>
        </row>
        <row r="1513">
          <cell r="A1513" t="str">
            <v>0341003363</v>
          </cell>
          <cell r="C1513">
            <v>1</v>
          </cell>
          <cell r="J1513">
            <v>1</v>
          </cell>
          <cell r="K1513">
            <v>2</v>
          </cell>
        </row>
        <row r="1514">
          <cell r="A1514" t="str">
            <v>0341003364</v>
          </cell>
          <cell r="G1514">
            <v>1</v>
          </cell>
          <cell r="J1514">
            <v>3</v>
          </cell>
          <cell r="K1514">
            <v>4</v>
          </cell>
        </row>
        <row r="1515">
          <cell r="A1515" t="str">
            <v>0341003367</v>
          </cell>
          <cell r="F1515">
            <v>1</v>
          </cell>
          <cell r="J1515">
            <v>0</v>
          </cell>
          <cell r="K1515">
            <v>1</v>
          </cell>
        </row>
        <row r="1516">
          <cell r="A1516" t="str">
            <v>0341003370</v>
          </cell>
          <cell r="D1516">
            <v>1</v>
          </cell>
          <cell r="J1516">
            <v>1</v>
          </cell>
          <cell r="K1516">
            <v>2</v>
          </cell>
        </row>
        <row r="1517">
          <cell r="A1517" t="str">
            <v>0341003372</v>
          </cell>
          <cell r="D1517">
            <v>1</v>
          </cell>
          <cell r="J1517">
            <v>0</v>
          </cell>
          <cell r="K1517">
            <v>1</v>
          </cell>
        </row>
        <row r="1518">
          <cell r="A1518" t="str">
            <v>0341003375</v>
          </cell>
          <cell r="C1518">
            <v>3</v>
          </cell>
          <cell r="D1518">
            <v>7</v>
          </cell>
          <cell r="E1518">
            <v>5</v>
          </cell>
          <cell r="J1518">
            <v>92</v>
          </cell>
          <cell r="K1518">
            <v>107</v>
          </cell>
        </row>
        <row r="1519">
          <cell r="A1519" t="str">
            <v>0341003376</v>
          </cell>
          <cell r="B1519">
            <v>2</v>
          </cell>
          <cell r="C1519">
            <v>7</v>
          </cell>
          <cell r="D1519">
            <v>18</v>
          </cell>
          <cell r="E1519">
            <v>4</v>
          </cell>
          <cell r="F1519">
            <v>7</v>
          </cell>
          <cell r="G1519">
            <v>4</v>
          </cell>
          <cell r="J1519">
            <v>44</v>
          </cell>
          <cell r="K1519">
            <v>86</v>
          </cell>
        </row>
        <row r="1520">
          <cell r="A1520" t="str">
            <v>0341003378</v>
          </cell>
          <cell r="B1520">
            <v>6</v>
          </cell>
          <cell r="C1520">
            <v>2</v>
          </cell>
          <cell r="D1520">
            <v>15</v>
          </cell>
          <cell r="E1520">
            <v>11</v>
          </cell>
          <cell r="F1520">
            <v>12</v>
          </cell>
          <cell r="J1520">
            <v>90</v>
          </cell>
          <cell r="K1520">
            <v>136</v>
          </cell>
        </row>
        <row r="1521">
          <cell r="A1521" t="str">
            <v>0341003501</v>
          </cell>
          <cell r="C1521">
            <v>1</v>
          </cell>
          <cell r="F1521">
            <v>1</v>
          </cell>
          <cell r="J1521">
            <v>1</v>
          </cell>
          <cell r="K1521">
            <v>3</v>
          </cell>
        </row>
        <row r="1522">
          <cell r="A1522" t="str">
            <v>0341003525</v>
          </cell>
          <cell r="C1522">
            <v>1</v>
          </cell>
          <cell r="D1522">
            <v>1</v>
          </cell>
          <cell r="J1522">
            <v>2</v>
          </cell>
          <cell r="K1522">
            <v>4</v>
          </cell>
        </row>
        <row r="1523">
          <cell r="A1523" t="str">
            <v>0341003527</v>
          </cell>
          <cell r="C1523">
            <v>1</v>
          </cell>
          <cell r="J1523">
            <v>4</v>
          </cell>
          <cell r="K1523">
            <v>5</v>
          </cell>
        </row>
        <row r="1524">
          <cell r="A1524" t="str">
            <v>0341003531</v>
          </cell>
          <cell r="B1524">
            <v>1</v>
          </cell>
          <cell r="C1524">
            <v>1</v>
          </cell>
          <cell r="F1524">
            <v>2</v>
          </cell>
          <cell r="J1524">
            <v>1</v>
          </cell>
          <cell r="K1524">
            <v>5</v>
          </cell>
        </row>
        <row r="1525">
          <cell r="A1525" t="str">
            <v>0341003532</v>
          </cell>
          <cell r="B1525">
            <v>6</v>
          </cell>
          <cell r="C1525">
            <v>9</v>
          </cell>
          <cell r="D1525">
            <v>6</v>
          </cell>
          <cell r="E1525">
            <v>7</v>
          </cell>
          <cell r="F1525">
            <v>11</v>
          </cell>
          <cell r="G1525">
            <v>2</v>
          </cell>
          <cell r="J1525">
            <v>27</v>
          </cell>
          <cell r="K1525">
            <v>68</v>
          </cell>
        </row>
        <row r="1526">
          <cell r="A1526" t="str">
            <v>0341003533</v>
          </cell>
          <cell r="J1526">
            <v>3</v>
          </cell>
          <cell r="K1526">
            <v>3</v>
          </cell>
        </row>
        <row r="1527">
          <cell r="A1527" t="str">
            <v>0341003534</v>
          </cell>
          <cell r="H1527">
            <v>1</v>
          </cell>
          <cell r="J1527">
            <v>1</v>
          </cell>
          <cell r="K1527">
            <v>2</v>
          </cell>
        </row>
        <row r="1528">
          <cell r="A1528" t="str">
            <v>0341003537</v>
          </cell>
          <cell r="C1528">
            <v>1</v>
          </cell>
          <cell r="J1528">
            <v>1</v>
          </cell>
          <cell r="K1528">
            <v>2</v>
          </cell>
        </row>
        <row r="1529">
          <cell r="A1529" t="str">
            <v>0341003539</v>
          </cell>
          <cell r="C1529">
            <v>1</v>
          </cell>
          <cell r="J1529">
            <v>1</v>
          </cell>
          <cell r="K1529">
            <v>2</v>
          </cell>
        </row>
        <row r="1530">
          <cell r="A1530" t="str">
            <v>0341003541</v>
          </cell>
          <cell r="D1530">
            <v>1</v>
          </cell>
          <cell r="F1530">
            <v>1</v>
          </cell>
          <cell r="J1530">
            <v>2</v>
          </cell>
          <cell r="K1530">
            <v>4</v>
          </cell>
        </row>
        <row r="1531">
          <cell r="A1531" t="str">
            <v>0341003543</v>
          </cell>
          <cell r="C1531">
            <v>5</v>
          </cell>
          <cell r="D1531">
            <v>3</v>
          </cell>
          <cell r="E1531">
            <v>3</v>
          </cell>
          <cell r="F1531">
            <v>4</v>
          </cell>
          <cell r="G1531">
            <v>3</v>
          </cell>
          <cell r="J1531">
            <v>17</v>
          </cell>
          <cell r="K1531">
            <v>35</v>
          </cell>
        </row>
        <row r="1532">
          <cell r="A1532" t="str">
            <v>0341003544</v>
          </cell>
          <cell r="B1532">
            <v>1</v>
          </cell>
          <cell r="F1532">
            <v>4</v>
          </cell>
          <cell r="J1532">
            <v>5</v>
          </cell>
          <cell r="K1532">
            <v>10</v>
          </cell>
        </row>
        <row r="1533">
          <cell r="A1533" t="str">
            <v>0341003547</v>
          </cell>
          <cell r="B1533">
            <v>1</v>
          </cell>
          <cell r="C1533">
            <v>4</v>
          </cell>
          <cell r="D1533">
            <v>1</v>
          </cell>
          <cell r="E1533">
            <v>1</v>
          </cell>
          <cell r="F1533">
            <v>2</v>
          </cell>
          <cell r="G1533">
            <v>1</v>
          </cell>
          <cell r="J1533">
            <v>3</v>
          </cell>
          <cell r="K1533">
            <v>13</v>
          </cell>
        </row>
        <row r="1534">
          <cell r="A1534" t="str">
            <v>0341003548</v>
          </cell>
          <cell r="C1534">
            <v>1</v>
          </cell>
          <cell r="H1534">
            <v>1</v>
          </cell>
          <cell r="J1534">
            <v>1</v>
          </cell>
          <cell r="K1534">
            <v>3</v>
          </cell>
        </row>
        <row r="1535">
          <cell r="A1535" t="str">
            <v>0341003550</v>
          </cell>
          <cell r="B1535">
            <v>1</v>
          </cell>
          <cell r="C1535">
            <v>4</v>
          </cell>
          <cell r="D1535">
            <v>4</v>
          </cell>
          <cell r="E1535">
            <v>15</v>
          </cell>
          <cell r="F1535">
            <v>8</v>
          </cell>
          <cell r="G1535">
            <v>2</v>
          </cell>
          <cell r="I1535">
            <v>1</v>
          </cell>
          <cell r="J1535">
            <v>32</v>
          </cell>
          <cell r="K1535">
            <v>67</v>
          </cell>
        </row>
        <row r="1536">
          <cell r="A1536" t="str">
            <v>0341003551</v>
          </cell>
          <cell r="C1536">
            <v>1</v>
          </cell>
          <cell r="J1536">
            <v>2</v>
          </cell>
          <cell r="K1536">
            <v>3</v>
          </cell>
        </row>
        <row r="1537">
          <cell r="A1537" t="str">
            <v>0341003554</v>
          </cell>
          <cell r="D1537">
            <v>1</v>
          </cell>
          <cell r="J1537">
            <v>3</v>
          </cell>
          <cell r="K1537">
            <v>4</v>
          </cell>
        </row>
        <row r="1538">
          <cell r="A1538" t="str">
            <v>0341003555</v>
          </cell>
          <cell r="B1538">
            <v>6</v>
          </cell>
          <cell r="C1538">
            <v>5</v>
          </cell>
          <cell r="D1538">
            <v>14</v>
          </cell>
          <cell r="E1538">
            <v>4</v>
          </cell>
          <cell r="F1538">
            <v>45</v>
          </cell>
          <cell r="G1538">
            <v>3</v>
          </cell>
          <cell r="J1538">
            <v>54</v>
          </cell>
          <cell r="K1538">
            <v>131</v>
          </cell>
        </row>
        <row r="1539">
          <cell r="A1539" t="str">
            <v>0341003556</v>
          </cell>
          <cell r="B1539">
            <v>3</v>
          </cell>
          <cell r="C1539">
            <v>49</v>
          </cell>
          <cell r="D1539">
            <v>1</v>
          </cell>
          <cell r="E1539">
            <v>13</v>
          </cell>
          <cell r="F1539">
            <v>37</v>
          </cell>
          <cell r="G1539">
            <v>10</v>
          </cell>
          <cell r="J1539">
            <v>20</v>
          </cell>
          <cell r="K1539">
            <v>133</v>
          </cell>
        </row>
        <row r="1540">
          <cell r="A1540" t="str">
            <v>0341003557</v>
          </cell>
          <cell r="B1540">
            <v>1</v>
          </cell>
          <cell r="C1540">
            <v>1</v>
          </cell>
          <cell r="D1540">
            <v>1</v>
          </cell>
          <cell r="E1540">
            <v>1</v>
          </cell>
          <cell r="J1540">
            <v>1</v>
          </cell>
          <cell r="K1540">
            <v>5</v>
          </cell>
        </row>
        <row r="1541">
          <cell r="A1541" t="str">
            <v>0341003558</v>
          </cell>
          <cell r="D1541">
            <v>3</v>
          </cell>
          <cell r="J1541">
            <v>10</v>
          </cell>
          <cell r="K1541">
            <v>13</v>
          </cell>
        </row>
        <row r="1542">
          <cell r="A1542" t="str">
            <v>0341003561</v>
          </cell>
          <cell r="B1542">
            <v>46</v>
          </cell>
          <cell r="C1542">
            <v>25</v>
          </cell>
          <cell r="D1542">
            <v>81</v>
          </cell>
          <cell r="E1542">
            <v>48</v>
          </cell>
          <cell r="F1542">
            <v>117</v>
          </cell>
          <cell r="G1542">
            <v>37</v>
          </cell>
          <cell r="H1542">
            <v>4</v>
          </cell>
          <cell r="I1542">
            <v>4</v>
          </cell>
          <cell r="J1542">
            <v>247</v>
          </cell>
          <cell r="K1542">
            <v>609</v>
          </cell>
        </row>
        <row r="1543">
          <cell r="A1543" t="str">
            <v>0341003563</v>
          </cell>
          <cell r="B1543">
            <v>5</v>
          </cell>
          <cell r="C1543">
            <v>11</v>
          </cell>
          <cell r="D1543">
            <v>12</v>
          </cell>
          <cell r="E1543">
            <v>11</v>
          </cell>
          <cell r="F1543">
            <v>26</v>
          </cell>
          <cell r="G1543">
            <v>10</v>
          </cell>
          <cell r="H1543">
            <v>1</v>
          </cell>
          <cell r="J1543">
            <v>68</v>
          </cell>
          <cell r="K1543">
            <v>144</v>
          </cell>
        </row>
        <row r="1544">
          <cell r="A1544" t="str">
            <v>0341003572</v>
          </cell>
          <cell r="C1544">
            <v>1</v>
          </cell>
          <cell r="D1544">
            <v>1</v>
          </cell>
          <cell r="F1544">
            <v>1</v>
          </cell>
          <cell r="J1544">
            <v>4</v>
          </cell>
          <cell r="K1544">
            <v>7</v>
          </cell>
        </row>
        <row r="1545">
          <cell r="A1545" t="str">
            <v>0341003589</v>
          </cell>
          <cell r="B1545">
            <v>1</v>
          </cell>
          <cell r="D1545">
            <v>1</v>
          </cell>
          <cell r="J1545">
            <v>0</v>
          </cell>
          <cell r="K1545">
            <v>2</v>
          </cell>
        </row>
        <row r="1546">
          <cell r="A1546" t="str">
            <v>0341003594</v>
          </cell>
          <cell r="C1546">
            <v>0</v>
          </cell>
          <cell r="D1546">
            <v>2</v>
          </cell>
          <cell r="J1546">
            <v>1</v>
          </cell>
          <cell r="K1546">
            <v>3</v>
          </cell>
        </row>
        <row r="1547">
          <cell r="A1547" t="str">
            <v>0341003597</v>
          </cell>
          <cell r="D1547">
            <v>1</v>
          </cell>
          <cell r="J1547">
            <v>1</v>
          </cell>
          <cell r="K1547">
            <v>2</v>
          </cell>
        </row>
        <row r="1548">
          <cell r="A1548" t="str">
            <v>0341003598</v>
          </cell>
          <cell r="C1548">
            <v>1</v>
          </cell>
          <cell r="J1548">
            <v>0</v>
          </cell>
          <cell r="K1548">
            <v>1</v>
          </cell>
        </row>
        <row r="1549">
          <cell r="A1549" t="str">
            <v>0341003601</v>
          </cell>
          <cell r="B1549">
            <v>4</v>
          </cell>
          <cell r="C1549">
            <v>36</v>
          </cell>
          <cell r="D1549">
            <v>7</v>
          </cell>
          <cell r="E1549">
            <v>9</v>
          </cell>
          <cell r="F1549">
            <v>36</v>
          </cell>
          <cell r="G1549">
            <v>2</v>
          </cell>
          <cell r="H1549">
            <v>1</v>
          </cell>
          <cell r="I1549">
            <v>2</v>
          </cell>
          <cell r="J1549">
            <v>53</v>
          </cell>
          <cell r="K1549">
            <v>150</v>
          </cell>
        </row>
        <row r="1550">
          <cell r="A1550" t="str">
            <v>0341003602</v>
          </cell>
          <cell r="B1550">
            <v>24</v>
          </cell>
          <cell r="C1550">
            <v>18</v>
          </cell>
          <cell r="D1550">
            <v>23</v>
          </cell>
          <cell r="E1550">
            <v>29</v>
          </cell>
          <cell r="F1550">
            <v>58</v>
          </cell>
          <cell r="G1550">
            <v>17</v>
          </cell>
          <cell r="I1550">
            <v>2</v>
          </cell>
          <cell r="J1550">
            <v>97</v>
          </cell>
          <cell r="K1550">
            <v>268</v>
          </cell>
        </row>
        <row r="1551">
          <cell r="A1551" t="str">
            <v>0341003611</v>
          </cell>
          <cell r="C1551">
            <v>27</v>
          </cell>
          <cell r="D1551">
            <v>11</v>
          </cell>
          <cell r="E1551">
            <v>19</v>
          </cell>
          <cell r="F1551">
            <v>28</v>
          </cell>
          <cell r="G1551">
            <v>4</v>
          </cell>
          <cell r="H1551">
            <v>1</v>
          </cell>
          <cell r="J1551">
            <v>51</v>
          </cell>
          <cell r="K1551">
            <v>141</v>
          </cell>
        </row>
        <row r="1552">
          <cell r="A1552" t="str">
            <v>0341003613</v>
          </cell>
          <cell r="B1552">
            <v>7</v>
          </cell>
          <cell r="C1552">
            <v>17</v>
          </cell>
          <cell r="D1552">
            <v>36</v>
          </cell>
          <cell r="E1552">
            <v>9</v>
          </cell>
          <cell r="F1552">
            <v>19</v>
          </cell>
          <cell r="G1552">
            <v>10</v>
          </cell>
          <cell r="H1552">
            <v>1</v>
          </cell>
          <cell r="I1552">
            <v>2</v>
          </cell>
          <cell r="J1552">
            <v>58</v>
          </cell>
          <cell r="K1552">
            <v>159</v>
          </cell>
        </row>
        <row r="1553">
          <cell r="A1553" t="str">
            <v>0341003614</v>
          </cell>
          <cell r="B1553">
            <v>3</v>
          </cell>
          <cell r="C1553">
            <v>1</v>
          </cell>
          <cell r="D1553">
            <v>16</v>
          </cell>
          <cell r="E1553">
            <v>8</v>
          </cell>
          <cell r="F1553">
            <v>17</v>
          </cell>
          <cell r="G1553">
            <v>8</v>
          </cell>
          <cell r="H1553">
            <v>2</v>
          </cell>
          <cell r="I1553">
            <v>1</v>
          </cell>
          <cell r="J1553">
            <v>29</v>
          </cell>
          <cell r="K1553">
            <v>85</v>
          </cell>
        </row>
        <row r="1554">
          <cell r="A1554" t="str">
            <v>0341003616</v>
          </cell>
          <cell r="C1554">
            <v>9</v>
          </cell>
          <cell r="D1554">
            <v>1</v>
          </cell>
          <cell r="E1554">
            <v>2</v>
          </cell>
          <cell r="F1554">
            <v>5</v>
          </cell>
          <cell r="G1554">
            <v>2</v>
          </cell>
          <cell r="J1554">
            <v>5</v>
          </cell>
          <cell r="K1554">
            <v>24</v>
          </cell>
        </row>
        <row r="1555">
          <cell r="A1555" t="str">
            <v>0341003621</v>
          </cell>
          <cell r="B1555">
            <v>10</v>
          </cell>
          <cell r="C1555">
            <v>5</v>
          </cell>
          <cell r="D1555">
            <v>50</v>
          </cell>
          <cell r="E1555">
            <v>37</v>
          </cell>
          <cell r="F1555">
            <v>70</v>
          </cell>
          <cell r="G1555">
            <v>12</v>
          </cell>
          <cell r="H1555">
            <v>6</v>
          </cell>
          <cell r="I1555">
            <v>1</v>
          </cell>
          <cell r="J1555">
            <v>87</v>
          </cell>
          <cell r="K1555">
            <v>278</v>
          </cell>
        </row>
        <row r="1556">
          <cell r="A1556" t="str">
            <v>0341003622</v>
          </cell>
          <cell r="B1556">
            <v>1</v>
          </cell>
          <cell r="C1556">
            <v>2</v>
          </cell>
          <cell r="D1556">
            <v>2</v>
          </cell>
          <cell r="J1556">
            <v>5</v>
          </cell>
          <cell r="K1556">
            <v>10</v>
          </cell>
        </row>
        <row r="1557">
          <cell r="A1557" t="str">
            <v>0341003623</v>
          </cell>
          <cell r="B1557">
            <v>6</v>
          </cell>
          <cell r="C1557">
            <v>18</v>
          </cell>
          <cell r="D1557">
            <v>18</v>
          </cell>
          <cell r="E1557">
            <v>8</v>
          </cell>
          <cell r="F1557">
            <v>25</v>
          </cell>
          <cell r="G1557">
            <v>12</v>
          </cell>
          <cell r="H1557">
            <v>4</v>
          </cell>
          <cell r="I1557">
            <v>3</v>
          </cell>
          <cell r="J1557">
            <v>67</v>
          </cell>
          <cell r="K1557">
            <v>161</v>
          </cell>
        </row>
        <row r="1558">
          <cell r="A1558" t="str">
            <v>0341003624</v>
          </cell>
          <cell r="B1558">
            <v>2</v>
          </cell>
          <cell r="C1558">
            <v>36</v>
          </cell>
          <cell r="D1558">
            <v>13</v>
          </cell>
          <cell r="E1558">
            <v>10</v>
          </cell>
          <cell r="F1558">
            <v>52</v>
          </cell>
          <cell r="G1558">
            <v>10</v>
          </cell>
          <cell r="H1558">
            <v>1</v>
          </cell>
          <cell r="J1558">
            <v>32</v>
          </cell>
          <cell r="K1558">
            <v>156</v>
          </cell>
        </row>
        <row r="1559">
          <cell r="A1559" t="str">
            <v>0341003625</v>
          </cell>
          <cell r="C1559">
            <v>10</v>
          </cell>
          <cell r="D1559">
            <v>10</v>
          </cell>
          <cell r="E1559">
            <v>28</v>
          </cell>
          <cell r="F1559">
            <v>57</v>
          </cell>
          <cell r="G1559">
            <v>11</v>
          </cell>
          <cell r="H1559">
            <v>1</v>
          </cell>
          <cell r="J1559">
            <v>42</v>
          </cell>
          <cell r="K1559">
            <v>159</v>
          </cell>
        </row>
        <row r="1560">
          <cell r="A1560" t="str">
            <v>0341003627</v>
          </cell>
          <cell r="D1560">
            <v>1</v>
          </cell>
          <cell r="G1560">
            <v>1</v>
          </cell>
          <cell r="J1560">
            <v>4</v>
          </cell>
          <cell r="K1560">
            <v>6</v>
          </cell>
        </row>
        <row r="1561">
          <cell r="A1561" t="str">
            <v>0341003628</v>
          </cell>
          <cell r="J1561">
            <v>2</v>
          </cell>
          <cell r="K1561">
            <v>2</v>
          </cell>
        </row>
        <row r="1562">
          <cell r="A1562" t="str">
            <v>0341003631</v>
          </cell>
          <cell r="B1562">
            <v>20</v>
          </cell>
          <cell r="C1562">
            <v>17</v>
          </cell>
          <cell r="D1562">
            <v>47</v>
          </cell>
          <cell r="E1562">
            <v>21</v>
          </cell>
          <cell r="F1562">
            <v>57</v>
          </cell>
          <cell r="G1562">
            <v>11</v>
          </cell>
          <cell r="H1562">
            <v>4</v>
          </cell>
          <cell r="J1562">
            <v>80</v>
          </cell>
          <cell r="K1562">
            <v>257</v>
          </cell>
        </row>
        <row r="1563">
          <cell r="A1563" t="str">
            <v>0341003632</v>
          </cell>
          <cell r="B1563">
            <v>3</v>
          </cell>
          <cell r="C1563">
            <v>1</v>
          </cell>
          <cell r="D1563">
            <v>23</v>
          </cell>
          <cell r="E1563">
            <v>8</v>
          </cell>
          <cell r="F1563">
            <v>29</v>
          </cell>
          <cell r="G1563">
            <v>9</v>
          </cell>
          <cell r="J1563">
            <v>44</v>
          </cell>
          <cell r="K1563">
            <v>117</v>
          </cell>
        </row>
        <row r="1564">
          <cell r="A1564" t="str">
            <v>0341003633</v>
          </cell>
          <cell r="B1564">
            <v>2</v>
          </cell>
          <cell r="C1564">
            <v>9</v>
          </cell>
          <cell r="D1564">
            <v>7</v>
          </cell>
          <cell r="E1564">
            <v>6</v>
          </cell>
          <cell r="F1564">
            <v>19</v>
          </cell>
          <cell r="G1564">
            <v>2</v>
          </cell>
          <cell r="J1564">
            <v>19</v>
          </cell>
          <cell r="K1564">
            <v>64</v>
          </cell>
        </row>
        <row r="1565">
          <cell r="A1565" t="str">
            <v>0341003636</v>
          </cell>
          <cell r="B1565">
            <v>1</v>
          </cell>
          <cell r="C1565">
            <v>4</v>
          </cell>
          <cell r="D1565">
            <v>2</v>
          </cell>
          <cell r="E1565">
            <v>1</v>
          </cell>
          <cell r="F1565">
            <v>1</v>
          </cell>
          <cell r="G1565">
            <v>2</v>
          </cell>
          <cell r="J1565">
            <v>6</v>
          </cell>
          <cell r="K1565">
            <v>17</v>
          </cell>
        </row>
        <row r="1566">
          <cell r="A1566" t="str">
            <v>0341003638</v>
          </cell>
          <cell r="B1566">
            <v>1</v>
          </cell>
          <cell r="C1566">
            <v>2</v>
          </cell>
          <cell r="D1566">
            <v>6</v>
          </cell>
          <cell r="E1566">
            <v>9</v>
          </cell>
          <cell r="F1566">
            <v>13</v>
          </cell>
          <cell r="G1566">
            <v>1</v>
          </cell>
          <cell r="J1566">
            <v>7</v>
          </cell>
          <cell r="K1566">
            <v>39</v>
          </cell>
        </row>
        <row r="1567">
          <cell r="A1567" t="str">
            <v>0341003644</v>
          </cell>
          <cell r="D1567">
            <v>1</v>
          </cell>
          <cell r="J1567">
            <v>0</v>
          </cell>
          <cell r="K1567">
            <v>1</v>
          </cell>
        </row>
        <row r="1568">
          <cell r="A1568" t="str">
            <v>0341003645</v>
          </cell>
          <cell r="B1568">
            <v>2</v>
          </cell>
          <cell r="C1568">
            <v>5</v>
          </cell>
          <cell r="D1568">
            <v>11</v>
          </cell>
          <cell r="E1568">
            <v>4</v>
          </cell>
          <cell r="F1568">
            <v>6</v>
          </cell>
          <cell r="G1568">
            <v>2</v>
          </cell>
          <cell r="J1568">
            <v>38</v>
          </cell>
          <cell r="K1568">
            <v>68</v>
          </cell>
        </row>
        <row r="1569">
          <cell r="A1569" t="str">
            <v>0341003658</v>
          </cell>
          <cell r="D1569">
            <v>1</v>
          </cell>
          <cell r="J1569">
            <v>0</v>
          </cell>
          <cell r="K1569">
            <v>1</v>
          </cell>
        </row>
        <row r="1570">
          <cell r="A1570" t="str">
            <v>0341003659</v>
          </cell>
          <cell r="D1570">
            <v>1</v>
          </cell>
          <cell r="J1570">
            <v>1</v>
          </cell>
          <cell r="K1570">
            <v>2</v>
          </cell>
        </row>
        <row r="1571">
          <cell r="A1571" t="str">
            <v>0341003661</v>
          </cell>
          <cell r="D1571">
            <v>1</v>
          </cell>
          <cell r="J1571">
            <v>0</v>
          </cell>
          <cell r="K1571">
            <v>1</v>
          </cell>
        </row>
        <row r="1572">
          <cell r="A1572" t="str">
            <v>0341003664</v>
          </cell>
          <cell r="D1572">
            <v>1</v>
          </cell>
          <cell r="J1572">
            <v>0</v>
          </cell>
          <cell r="K1572">
            <v>1</v>
          </cell>
        </row>
        <row r="1573">
          <cell r="A1573" t="str">
            <v>0341003666</v>
          </cell>
          <cell r="D1573">
            <v>1</v>
          </cell>
          <cell r="J1573">
            <v>1</v>
          </cell>
          <cell r="K1573">
            <v>2</v>
          </cell>
        </row>
        <row r="1574">
          <cell r="A1574" t="str">
            <v>0341003668</v>
          </cell>
          <cell r="D1574">
            <v>1</v>
          </cell>
          <cell r="J1574">
            <v>0</v>
          </cell>
          <cell r="K1574">
            <v>1</v>
          </cell>
        </row>
        <row r="1575">
          <cell r="A1575" t="str">
            <v>0341003670</v>
          </cell>
          <cell r="C1575">
            <v>1</v>
          </cell>
          <cell r="D1575">
            <v>2</v>
          </cell>
          <cell r="J1575">
            <v>0</v>
          </cell>
          <cell r="K1575">
            <v>3</v>
          </cell>
        </row>
        <row r="1576">
          <cell r="A1576" t="str">
            <v>0341003674</v>
          </cell>
          <cell r="J1576">
            <v>2</v>
          </cell>
          <cell r="K1576">
            <v>2</v>
          </cell>
        </row>
        <row r="1577">
          <cell r="A1577" t="str">
            <v>0341003675</v>
          </cell>
          <cell r="B1577">
            <v>3</v>
          </cell>
          <cell r="C1577">
            <v>7</v>
          </cell>
          <cell r="D1577">
            <v>37</v>
          </cell>
          <cell r="F1577">
            <v>9</v>
          </cell>
          <cell r="H1577">
            <v>1</v>
          </cell>
          <cell r="J1577">
            <v>12</v>
          </cell>
          <cell r="K1577">
            <v>69</v>
          </cell>
        </row>
        <row r="1578">
          <cell r="A1578" t="str">
            <v>0341003676</v>
          </cell>
          <cell r="B1578">
            <v>1</v>
          </cell>
          <cell r="C1578">
            <v>6</v>
          </cell>
          <cell r="D1578">
            <v>8</v>
          </cell>
          <cell r="E1578">
            <v>8</v>
          </cell>
          <cell r="F1578">
            <v>27</v>
          </cell>
          <cell r="G1578">
            <v>4</v>
          </cell>
          <cell r="J1578">
            <v>52</v>
          </cell>
          <cell r="K1578">
            <v>106</v>
          </cell>
        </row>
        <row r="1579">
          <cell r="A1579" t="str">
            <v>0341003681</v>
          </cell>
          <cell r="B1579">
            <v>4</v>
          </cell>
          <cell r="C1579">
            <v>8</v>
          </cell>
          <cell r="D1579">
            <v>14</v>
          </cell>
          <cell r="E1579">
            <v>12</v>
          </cell>
          <cell r="F1579">
            <v>25</v>
          </cell>
          <cell r="G1579">
            <v>10</v>
          </cell>
          <cell r="J1579">
            <v>56</v>
          </cell>
          <cell r="K1579">
            <v>129</v>
          </cell>
        </row>
        <row r="1580">
          <cell r="A1580" t="str">
            <v>0341003682</v>
          </cell>
          <cell r="B1580">
            <v>3</v>
          </cell>
          <cell r="C1580">
            <v>8</v>
          </cell>
          <cell r="D1580">
            <v>19</v>
          </cell>
          <cell r="E1580">
            <v>12</v>
          </cell>
          <cell r="F1580">
            <v>10</v>
          </cell>
          <cell r="G1580">
            <v>8</v>
          </cell>
          <cell r="H1580">
            <v>3</v>
          </cell>
          <cell r="I1580">
            <v>1</v>
          </cell>
          <cell r="J1580">
            <v>42</v>
          </cell>
          <cell r="K1580">
            <v>106</v>
          </cell>
        </row>
        <row r="1581">
          <cell r="A1581" t="str">
            <v>0341003683</v>
          </cell>
          <cell r="B1581">
            <v>30</v>
          </cell>
          <cell r="C1581">
            <v>69</v>
          </cell>
          <cell r="D1581">
            <v>101</v>
          </cell>
          <cell r="E1581">
            <v>35</v>
          </cell>
          <cell r="F1581">
            <v>80</v>
          </cell>
          <cell r="G1581">
            <v>46</v>
          </cell>
          <cell r="H1581">
            <v>6</v>
          </cell>
          <cell r="J1581">
            <v>204</v>
          </cell>
          <cell r="K1581">
            <v>571</v>
          </cell>
        </row>
        <row r="1582">
          <cell r="A1582" t="str">
            <v>0341003684</v>
          </cell>
          <cell r="D1582">
            <v>19</v>
          </cell>
          <cell r="J1582">
            <v>2</v>
          </cell>
          <cell r="K1582">
            <v>21</v>
          </cell>
        </row>
        <row r="1583">
          <cell r="A1583" t="str">
            <v>0341003685</v>
          </cell>
          <cell r="C1583">
            <v>1</v>
          </cell>
          <cell r="E1583">
            <v>1</v>
          </cell>
          <cell r="J1583">
            <v>3</v>
          </cell>
          <cell r="K1583">
            <v>5</v>
          </cell>
        </row>
        <row r="1584">
          <cell r="A1584" t="str">
            <v>0341003686</v>
          </cell>
          <cell r="C1584">
            <v>1</v>
          </cell>
          <cell r="D1584">
            <v>1</v>
          </cell>
          <cell r="J1584">
            <v>2</v>
          </cell>
          <cell r="K1584">
            <v>4</v>
          </cell>
        </row>
        <row r="1585">
          <cell r="A1585" t="str">
            <v>0341003687</v>
          </cell>
          <cell r="C1585">
            <v>1</v>
          </cell>
          <cell r="E1585">
            <v>1</v>
          </cell>
          <cell r="J1585">
            <v>2</v>
          </cell>
          <cell r="K1585">
            <v>4</v>
          </cell>
        </row>
        <row r="1586">
          <cell r="A1586" t="str">
            <v>0341003688</v>
          </cell>
          <cell r="J1586">
            <v>4</v>
          </cell>
          <cell r="K1586">
            <v>4</v>
          </cell>
        </row>
        <row r="1587">
          <cell r="A1587" t="str">
            <v>0341003690</v>
          </cell>
          <cell r="B1587">
            <v>2</v>
          </cell>
          <cell r="C1587">
            <v>1</v>
          </cell>
          <cell r="D1587">
            <v>12</v>
          </cell>
          <cell r="E1587">
            <v>1</v>
          </cell>
          <cell r="F1587">
            <v>8</v>
          </cell>
          <cell r="G1587">
            <v>1</v>
          </cell>
          <cell r="I1587">
            <v>1</v>
          </cell>
          <cell r="J1587">
            <v>14</v>
          </cell>
          <cell r="K1587">
            <v>40</v>
          </cell>
        </row>
        <row r="1588">
          <cell r="A1588" t="str">
            <v>0341003691</v>
          </cell>
          <cell r="D1588">
            <v>1</v>
          </cell>
          <cell r="J1588">
            <v>1</v>
          </cell>
          <cell r="K1588">
            <v>2</v>
          </cell>
        </row>
        <row r="1589">
          <cell r="A1589" t="str">
            <v>0341003693</v>
          </cell>
          <cell r="B1589">
            <v>3</v>
          </cell>
          <cell r="C1589">
            <v>9</v>
          </cell>
          <cell r="D1589">
            <v>9</v>
          </cell>
          <cell r="E1589">
            <v>6</v>
          </cell>
          <cell r="F1589">
            <v>14</v>
          </cell>
          <cell r="G1589">
            <v>7</v>
          </cell>
          <cell r="J1589">
            <v>46</v>
          </cell>
          <cell r="K1589">
            <v>94</v>
          </cell>
        </row>
        <row r="1590">
          <cell r="A1590" t="str">
            <v>0341003694</v>
          </cell>
          <cell r="C1590">
            <v>1</v>
          </cell>
          <cell r="E1590">
            <v>2</v>
          </cell>
          <cell r="F1590">
            <v>1</v>
          </cell>
          <cell r="G1590">
            <v>1</v>
          </cell>
          <cell r="J1590">
            <v>3</v>
          </cell>
          <cell r="K1590">
            <v>8</v>
          </cell>
        </row>
        <row r="1591">
          <cell r="A1591" t="str">
            <v>0341003698</v>
          </cell>
          <cell r="C1591">
            <v>2</v>
          </cell>
          <cell r="F1591">
            <v>1</v>
          </cell>
          <cell r="J1591">
            <v>3</v>
          </cell>
          <cell r="K1591">
            <v>6</v>
          </cell>
        </row>
        <row r="1592">
          <cell r="A1592" t="str">
            <v>0341003699</v>
          </cell>
          <cell r="C1592">
            <v>1</v>
          </cell>
          <cell r="D1592">
            <v>1</v>
          </cell>
          <cell r="F1592">
            <v>1</v>
          </cell>
          <cell r="J1592">
            <v>7</v>
          </cell>
          <cell r="K1592">
            <v>10</v>
          </cell>
        </row>
        <row r="1593">
          <cell r="A1593" t="str">
            <v>0341003706</v>
          </cell>
          <cell r="C1593">
            <v>2</v>
          </cell>
          <cell r="D1593">
            <v>7</v>
          </cell>
          <cell r="E1593">
            <v>1</v>
          </cell>
          <cell r="F1593">
            <v>2</v>
          </cell>
          <cell r="J1593">
            <v>3</v>
          </cell>
          <cell r="K1593">
            <v>15</v>
          </cell>
        </row>
        <row r="1594">
          <cell r="A1594" t="str">
            <v>0341003707</v>
          </cell>
          <cell r="D1594">
            <v>1</v>
          </cell>
          <cell r="E1594">
            <v>1</v>
          </cell>
          <cell r="F1594">
            <v>2</v>
          </cell>
          <cell r="J1594">
            <v>3</v>
          </cell>
          <cell r="K1594">
            <v>7</v>
          </cell>
        </row>
        <row r="1595">
          <cell r="A1595" t="str">
            <v>0341003708</v>
          </cell>
          <cell r="B1595">
            <v>1</v>
          </cell>
          <cell r="D1595">
            <v>2</v>
          </cell>
          <cell r="F1595">
            <v>1</v>
          </cell>
          <cell r="J1595">
            <v>2</v>
          </cell>
          <cell r="K1595">
            <v>6</v>
          </cell>
        </row>
        <row r="1596">
          <cell r="A1596" t="str">
            <v>0341003720</v>
          </cell>
          <cell r="D1596">
            <v>1</v>
          </cell>
          <cell r="F1596">
            <v>1</v>
          </cell>
          <cell r="J1596">
            <v>0</v>
          </cell>
          <cell r="K1596">
            <v>2</v>
          </cell>
        </row>
        <row r="1597">
          <cell r="A1597" t="str">
            <v>0341003721</v>
          </cell>
          <cell r="D1597">
            <v>1</v>
          </cell>
          <cell r="F1597">
            <v>1</v>
          </cell>
          <cell r="J1597">
            <v>1</v>
          </cell>
          <cell r="K1597">
            <v>3</v>
          </cell>
        </row>
        <row r="1598">
          <cell r="A1598" t="str">
            <v>0341003722</v>
          </cell>
          <cell r="B1598">
            <v>3</v>
          </cell>
          <cell r="C1598">
            <v>7</v>
          </cell>
          <cell r="D1598">
            <v>4</v>
          </cell>
          <cell r="E1598">
            <v>10</v>
          </cell>
          <cell r="F1598">
            <v>37</v>
          </cell>
          <cell r="G1598">
            <v>10</v>
          </cell>
          <cell r="H1598">
            <v>4</v>
          </cell>
          <cell r="J1598">
            <v>27</v>
          </cell>
          <cell r="K1598">
            <v>102</v>
          </cell>
        </row>
        <row r="1599">
          <cell r="A1599" t="str">
            <v>0341003723</v>
          </cell>
          <cell r="C1599">
            <v>1</v>
          </cell>
          <cell r="D1599">
            <v>8</v>
          </cell>
          <cell r="E1599">
            <v>1</v>
          </cell>
          <cell r="J1599">
            <v>1</v>
          </cell>
          <cell r="K1599">
            <v>11</v>
          </cell>
        </row>
        <row r="1600">
          <cell r="A1600" t="str">
            <v>0341003729</v>
          </cell>
          <cell r="J1600">
            <v>1</v>
          </cell>
          <cell r="K1600">
            <v>1</v>
          </cell>
        </row>
        <row r="1601">
          <cell r="A1601" t="str">
            <v>0341003730</v>
          </cell>
          <cell r="C1601">
            <v>2</v>
          </cell>
          <cell r="E1601">
            <v>1</v>
          </cell>
          <cell r="F1601">
            <v>1</v>
          </cell>
          <cell r="J1601">
            <v>1</v>
          </cell>
          <cell r="K1601">
            <v>5</v>
          </cell>
        </row>
        <row r="1602">
          <cell r="A1602" t="str">
            <v>0341003732</v>
          </cell>
          <cell r="B1602">
            <v>2</v>
          </cell>
          <cell r="C1602">
            <v>2</v>
          </cell>
          <cell r="D1602">
            <v>6</v>
          </cell>
          <cell r="E1602">
            <v>1</v>
          </cell>
          <cell r="F1602">
            <v>4</v>
          </cell>
          <cell r="J1602">
            <v>11</v>
          </cell>
          <cell r="K1602">
            <v>26</v>
          </cell>
        </row>
        <row r="1603">
          <cell r="A1603" t="str">
            <v>0341003735</v>
          </cell>
          <cell r="B1603">
            <v>3</v>
          </cell>
          <cell r="C1603">
            <v>8</v>
          </cell>
          <cell r="D1603">
            <v>3</v>
          </cell>
          <cell r="E1603">
            <v>2</v>
          </cell>
          <cell r="F1603">
            <v>14</v>
          </cell>
          <cell r="G1603">
            <v>1</v>
          </cell>
          <cell r="J1603">
            <v>27</v>
          </cell>
          <cell r="K1603">
            <v>58</v>
          </cell>
        </row>
        <row r="1604">
          <cell r="A1604" t="str">
            <v>0341003737</v>
          </cell>
          <cell r="B1604">
            <v>2</v>
          </cell>
          <cell r="C1604">
            <v>3</v>
          </cell>
          <cell r="D1604">
            <v>4</v>
          </cell>
          <cell r="E1604">
            <v>12</v>
          </cell>
          <cell r="F1604">
            <v>45</v>
          </cell>
          <cell r="G1604">
            <v>11</v>
          </cell>
          <cell r="H1604">
            <v>3</v>
          </cell>
          <cell r="J1604">
            <v>32</v>
          </cell>
          <cell r="K1604">
            <v>112</v>
          </cell>
        </row>
        <row r="1605">
          <cell r="A1605" t="str">
            <v>0341003740</v>
          </cell>
          <cell r="C1605">
            <v>1</v>
          </cell>
          <cell r="J1605">
            <v>0</v>
          </cell>
          <cell r="K1605">
            <v>1</v>
          </cell>
        </row>
        <row r="1606">
          <cell r="A1606" t="str">
            <v>0341003744</v>
          </cell>
          <cell r="G1606">
            <v>1</v>
          </cell>
          <cell r="J1606">
            <v>2</v>
          </cell>
          <cell r="K1606">
            <v>3</v>
          </cell>
        </row>
        <row r="1607">
          <cell r="A1607" t="str">
            <v>0341003745</v>
          </cell>
          <cell r="B1607">
            <v>2</v>
          </cell>
          <cell r="C1607">
            <v>21</v>
          </cell>
          <cell r="D1607">
            <v>39</v>
          </cell>
          <cell r="E1607">
            <v>14</v>
          </cell>
          <cell r="F1607">
            <v>62</v>
          </cell>
          <cell r="G1607">
            <v>15</v>
          </cell>
          <cell r="H1607">
            <v>1</v>
          </cell>
          <cell r="J1607">
            <v>33</v>
          </cell>
          <cell r="K1607">
            <v>187</v>
          </cell>
        </row>
        <row r="1608">
          <cell r="A1608" t="str">
            <v>0341003746</v>
          </cell>
          <cell r="C1608">
            <v>1</v>
          </cell>
          <cell r="J1608">
            <v>0</v>
          </cell>
          <cell r="K1608">
            <v>1</v>
          </cell>
        </row>
        <row r="1609">
          <cell r="A1609" t="str">
            <v>0341003747</v>
          </cell>
          <cell r="C1609">
            <v>1</v>
          </cell>
          <cell r="D1609">
            <v>2</v>
          </cell>
          <cell r="F1609">
            <v>15</v>
          </cell>
          <cell r="J1609">
            <v>2</v>
          </cell>
          <cell r="K1609">
            <v>20</v>
          </cell>
        </row>
        <row r="1610">
          <cell r="A1610" t="str">
            <v>0341003748</v>
          </cell>
          <cell r="B1610">
            <v>1</v>
          </cell>
          <cell r="C1610">
            <v>1</v>
          </cell>
          <cell r="J1610">
            <v>2</v>
          </cell>
          <cell r="K1610">
            <v>4</v>
          </cell>
        </row>
        <row r="1611">
          <cell r="A1611" t="str">
            <v>0341003749</v>
          </cell>
          <cell r="C1611">
            <v>6</v>
          </cell>
          <cell r="D1611">
            <v>6</v>
          </cell>
          <cell r="E1611">
            <v>1</v>
          </cell>
          <cell r="F1611">
            <v>3</v>
          </cell>
          <cell r="G1611">
            <v>6</v>
          </cell>
          <cell r="J1611">
            <v>11</v>
          </cell>
          <cell r="K1611">
            <v>33</v>
          </cell>
        </row>
        <row r="1612">
          <cell r="A1612" t="str">
            <v>0341003754</v>
          </cell>
          <cell r="D1612">
            <v>1</v>
          </cell>
          <cell r="J1612">
            <v>6</v>
          </cell>
          <cell r="K1612">
            <v>7</v>
          </cell>
        </row>
        <row r="1613">
          <cell r="A1613" t="str">
            <v>0341003755</v>
          </cell>
          <cell r="D1613">
            <v>1</v>
          </cell>
          <cell r="F1613">
            <v>13</v>
          </cell>
          <cell r="J1613">
            <v>2</v>
          </cell>
          <cell r="K1613">
            <v>16</v>
          </cell>
        </row>
        <row r="1614">
          <cell r="A1614" t="str">
            <v>0341003757</v>
          </cell>
          <cell r="C1614">
            <v>1</v>
          </cell>
          <cell r="D1614">
            <v>1</v>
          </cell>
          <cell r="J1614">
            <v>1</v>
          </cell>
          <cell r="K1614">
            <v>3</v>
          </cell>
        </row>
        <row r="1615">
          <cell r="A1615" t="str">
            <v>0341003759</v>
          </cell>
          <cell r="F1615">
            <v>1</v>
          </cell>
          <cell r="J1615">
            <v>2</v>
          </cell>
          <cell r="K1615">
            <v>3</v>
          </cell>
        </row>
        <row r="1616">
          <cell r="A1616" t="str">
            <v>0341003762</v>
          </cell>
          <cell r="B1616">
            <v>1</v>
          </cell>
          <cell r="D1616">
            <v>2</v>
          </cell>
          <cell r="F1616">
            <v>30</v>
          </cell>
          <cell r="J1616">
            <v>0</v>
          </cell>
          <cell r="K1616">
            <v>33</v>
          </cell>
        </row>
        <row r="1617">
          <cell r="A1617" t="str">
            <v>0341003763</v>
          </cell>
          <cell r="C1617">
            <v>1</v>
          </cell>
          <cell r="D1617">
            <v>1</v>
          </cell>
          <cell r="J1617">
            <v>2</v>
          </cell>
          <cell r="K1617">
            <v>4</v>
          </cell>
        </row>
        <row r="1618">
          <cell r="A1618" t="str">
            <v>0341003764</v>
          </cell>
          <cell r="C1618">
            <v>1</v>
          </cell>
          <cell r="D1618">
            <v>1</v>
          </cell>
          <cell r="J1618">
            <v>2</v>
          </cell>
          <cell r="K1618">
            <v>4</v>
          </cell>
        </row>
        <row r="1619">
          <cell r="A1619" t="str">
            <v>0341003769</v>
          </cell>
          <cell r="B1619">
            <v>1</v>
          </cell>
          <cell r="C1619">
            <v>3</v>
          </cell>
          <cell r="D1619">
            <v>4</v>
          </cell>
          <cell r="E1619">
            <v>2</v>
          </cell>
          <cell r="F1619">
            <v>2</v>
          </cell>
          <cell r="J1619">
            <v>4</v>
          </cell>
          <cell r="K1619">
            <v>16</v>
          </cell>
        </row>
        <row r="1620">
          <cell r="A1620" t="str">
            <v>0341003772</v>
          </cell>
          <cell r="C1620">
            <v>1</v>
          </cell>
          <cell r="D1620">
            <v>1</v>
          </cell>
          <cell r="E1620">
            <v>1</v>
          </cell>
          <cell r="F1620">
            <v>1</v>
          </cell>
          <cell r="J1620">
            <v>6</v>
          </cell>
          <cell r="K1620">
            <v>10</v>
          </cell>
        </row>
        <row r="1621">
          <cell r="A1621" t="str">
            <v>0341003774</v>
          </cell>
          <cell r="C1621">
            <v>1</v>
          </cell>
          <cell r="J1621">
            <v>2</v>
          </cell>
          <cell r="K1621">
            <v>3</v>
          </cell>
        </row>
        <row r="1622">
          <cell r="A1622" t="str">
            <v>0341003775</v>
          </cell>
          <cell r="C1622">
            <v>2</v>
          </cell>
          <cell r="D1622">
            <v>1</v>
          </cell>
          <cell r="F1622">
            <v>1</v>
          </cell>
          <cell r="J1622">
            <v>6</v>
          </cell>
          <cell r="K1622">
            <v>10</v>
          </cell>
        </row>
        <row r="1623">
          <cell r="A1623" t="str">
            <v>0341003777</v>
          </cell>
          <cell r="C1623">
            <v>1</v>
          </cell>
          <cell r="D1623">
            <v>1</v>
          </cell>
          <cell r="J1623">
            <v>2</v>
          </cell>
          <cell r="K1623">
            <v>4</v>
          </cell>
        </row>
        <row r="1624">
          <cell r="A1624" t="str">
            <v>0341003778</v>
          </cell>
          <cell r="C1624">
            <v>4</v>
          </cell>
          <cell r="D1624">
            <v>5</v>
          </cell>
          <cell r="E1624">
            <v>7</v>
          </cell>
          <cell r="F1624">
            <v>49</v>
          </cell>
          <cell r="G1624">
            <v>2</v>
          </cell>
          <cell r="H1624">
            <v>3</v>
          </cell>
          <cell r="J1624">
            <v>53</v>
          </cell>
          <cell r="K1624">
            <v>123</v>
          </cell>
        </row>
        <row r="1625">
          <cell r="A1625" t="str">
            <v>0341003779</v>
          </cell>
          <cell r="B1625">
            <v>1</v>
          </cell>
          <cell r="C1625">
            <v>2</v>
          </cell>
          <cell r="D1625">
            <v>1</v>
          </cell>
          <cell r="J1625">
            <v>4</v>
          </cell>
          <cell r="K1625">
            <v>8</v>
          </cell>
        </row>
        <row r="1626">
          <cell r="A1626" t="str">
            <v>0341003780</v>
          </cell>
          <cell r="B1626">
            <v>1</v>
          </cell>
          <cell r="J1626">
            <v>0</v>
          </cell>
          <cell r="K1626">
            <v>1</v>
          </cell>
        </row>
        <row r="1627">
          <cell r="A1627" t="str">
            <v>0341003783</v>
          </cell>
          <cell r="C1627">
            <v>2</v>
          </cell>
          <cell r="D1627">
            <v>2</v>
          </cell>
          <cell r="E1627">
            <v>6</v>
          </cell>
          <cell r="F1627">
            <v>51</v>
          </cell>
          <cell r="G1627">
            <v>6</v>
          </cell>
          <cell r="J1627">
            <v>31</v>
          </cell>
          <cell r="K1627">
            <v>98</v>
          </cell>
        </row>
        <row r="1628">
          <cell r="A1628" t="str">
            <v>0341003784</v>
          </cell>
          <cell r="B1628">
            <v>1</v>
          </cell>
          <cell r="C1628">
            <v>25</v>
          </cell>
          <cell r="D1628">
            <v>3</v>
          </cell>
          <cell r="E1628">
            <v>1</v>
          </cell>
          <cell r="F1628">
            <v>20</v>
          </cell>
          <cell r="G1628">
            <v>4</v>
          </cell>
          <cell r="J1628">
            <v>52</v>
          </cell>
          <cell r="K1628">
            <v>106</v>
          </cell>
        </row>
        <row r="1629">
          <cell r="A1629" t="str">
            <v>0341003785</v>
          </cell>
          <cell r="B1629">
            <v>1</v>
          </cell>
          <cell r="C1629">
            <v>2</v>
          </cell>
          <cell r="D1629">
            <v>4</v>
          </cell>
          <cell r="E1629">
            <v>1</v>
          </cell>
          <cell r="G1629">
            <v>1</v>
          </cell>
          <cell r="J1629">
            <v>6</v>
          </cell>
          <cell r="K1629">
            <v>15</v>
          </cell>
        </row>
        <row r="1630">
          <cell r="A1630" t="str">
            <v>0341003786</v>
          </cell>
          <cell r="D1630">
            <v>3</v>
          </cell>
          <cell r="E1630">
            <v>1</v>
          </cell>
          <cell r="F1630">
            <v>3</v>
          </cell>
          <cell r="H1630">
            <v>1</v>
          </cell>
          <cell r="J1630">
            <v>10</v>
          </cell>
          <cell r="K1630">
            <v>18</v>
          </cell>
        </row>
        <row r="1631">
          <cell r="A1631" t="str">
            <v>0341003790</v>
          </cell>
          <cell r="B1631">
            <v>1</v>
          </cell>
          <cell r="D1631">
            <v>1</v>
          </cell>
          <cell r="F1631">
            <v>1</v>
          </cell>
          <cell r="J1631">
            <v>1</v>
          </cell>
          <cell r="K1631">
            <v>4</v>
          </cell>
        </row>
        <row r="1632">
          <cell r="A1632" t="str">
            <v>0341003791</v>
          </cell>
          <cell r="G1632">
            <v>1</v>
          </cell>
          <cell r="J1632">
            <v>1</v>
          </cell>
          <cell r="K1632">
            <v>2</v>
          </cell>
        </row>
        <row r="1633">
          <cell r="A1633" t="str">
            <v>0341003792</v>
          </cell>
          <cell r="B1633">
            <v>1</v>
          </cell>
          <cell r="C1633">
            <v>3</v>
          </cell>
          <cell r="F1633">
            <v>3</v>
          </cell>
          <cell r="J1633">
            <v>6</v>
          </cell>
          <cell r="K1633">
            <v>13</v>
          </cell>
        </row>
        <row r="1634">
          <cell r="A1634" t="str">
            <v>0341003793</v>
          </cell>
          <cell r="E1634">
            <v>1</v>
          </cell>
          <cell r="J1634">
            <v>3</v>
          </cell>
          <cell r="K1634">
            <v>4</v>
          </cell>
        </row>
        <row r="1635">
          <cell r="A1635" t="str">
            <v>0341003794</v>
          </cell>
          <cell r="B1635">
            <v>4</v>
          </cell>
          <cell r="C1635">
            <v>6</v>
          </cell>
          <cell r="D1635">
            <v>4</v>
          </cell>
          <cell r="E1635">
            <v>1</v>
          </cell>
          <cell r="F1635">
            <v>5</v>
          </cell>
          <cell r="G1635">
            <v>1</v>
          </cell>
          <cell r="J1635">
            <v>38</v>
          </cell>
          <cell r="K1635">
            <v>59</v>
          </cell>
        </row>
        <row r="1636">
          <cell r="A1636" t="str">
            <v>0341003799</v>
          </cell>
          <cell r="E1636">
            <v>1</v>
          </cell>
          <cell r="J1636">
            <v>2</v>
          </cell>
          <cell r="K1636">
            <v>3</v>
          </cell>
        </row>
        <row r="1637">
          <cell r="A1637" t="str">
            <v>0341003800</v>
          </cell>
          <cell r="B1637">
            <v>2</v>
          </cell>
          <cell r="J1637">
            <v>3</v>
          </cell>
          <cell r="K1637">
            <v>5</v>
          </cell>
        </row>
        <row r="1638">
          <cell r="A1638" t="str">
            <v>0341003803</v>
          </cell>
          <cell r="D1638">
            <v>2</v>
          </cell>
          <cell r="E1638">
            <v>1</v>
          </cell>
          <cell r="F1638">
            <v>1</v>
          </cell>
          <cell r="G1638">
            <v>1</v>
          </cell>
          <cell r="J1638">
            <v>3</v>
          </cell>
          <cell r="K1638">
            <v>8</v>
          </cell>
        </row>
        <row r="1639">
          <cell r="A1639" t="str">
            <v>0341003804</v>
          </cell>
          <cell r="C1639">
            <v>1</v>
          </cell>
          <cell r="D1639">
            <v>1</v>
          </cell>
          <cell r="J1639">
            <v>2</v>
          </cell>
          <cell r="K1639">
            <v>4</v>
          </cell>
        </row>
        <row r="1640">
          <cell r="A1640" t="str">
            <v>0341003806</v>
          </cell>
          <cell r="B1640">
            <v>1</v>
          </cell>
          <cell r="J1640">
            <v>0</v>
          </cell>
          <cell r="K1640">
            <v>1</v>
          </cell>
        </row>
        <row r="1641">
          <cell r="A1641" t="str">
            <v>0341003810</v>
          </cell>
          <cell r="D1641">
            <v>1</v>
          </cell>
          <cell r="F1641">
            <v>6</v>
          </cell>
          <cell r="H1641">
            <v>2</v>
          </cell>
          <cell r="I1641">
            <v>1</v>
          </cell>
          <cell r="J1641">
            <v>3</v>
          </cell>
          <cell r="K1641">
            <v>13</v>
          </cell>
        </row>
        <row r="1642">
          <cell r="A1642" t="str">
            <v>0341003811</v>
          </cell>
          <cell r="B1642">
            <v>1</v>
          </cell>
          <cell r="C1642">
            <v>4</v>
          </cell>
          <cell r="E1642">
            <v>1</v>
          </cell>
          <cell r="F1642">
            <v>2</v>
          </cell>
          <cell r="J1642">
            <v>3</v>
          </cell>
          <cell r="K1642">
            <v>11</v>
          </cell>
        </row>
        <row r="1643">
          <cell r="A1643" t="str">
            <v>0341003812</v>
          </cell>
          <cell r="C1643">
            <v>1</v>
          </cell>
          <cell r="F1643">
            <v>1</v>
          </cell>
          <cell r="G1643">
            <v>1</v>
          </cell>
          <cell r="J1643">
            <v>3</v>
          </cell>
          <cell r="K1643">
            <v>6</v>
          </cell>
        </row>
        <row r="1644">
          <cell r="A1644" t="str">
            <v>0341003813</v>
          </cell>
          <cell r="C1644">
            <v>1</v>
          </cell>
          <cell r="J1644">
            <v>1</v>
          </cell>
          <cell r="K1644">
            <v>2</v>
          </cell>
        </row>
        <row r="1645">
          <cell r="A1645" t="str">
            <v>0341003814</v>
          </cell>
          <cell r="B1645">
            <v>1</v>
          </cell>
          <cell r="C1645">
            <v>2</v>
          </cell>
          <cell r="J1645">
            <v>4</v>
          </cell>
          <cell r="K1645">
            <v>7</v>
          </cell>
        </row>
        <row r="1646">
          <cell r="A1646" t="str">
            <v>0341003815</v>
          </cell>
          <cell r="B1646">
            <v>7</v>
          </cell>
          <cell r="C1646">
            <v>32</v>
          </cell>
          <cell r="D1646">
            <v>29</v>
          </cell>
          <cell r="E1646">
            <v>13</v>
          </cell>
          <cell r="F1646">
            <v>9</v>
          </cell>
          <cell r="G1646">
            <v>10</v>
          </cell>
          <cell r="J1646">
            <v>43</v>
          </cell>
          <cell r="K1646">
            <v>143</v>
          </cell>
        </row>
        <row r="1647">
          <cell r="A1647" t="str">
            <v>0341003816</v>
          </cell>
          <cell r="B1647">
            <v>1</v>
          </cell>
          <cell r="J1647">
            <v>1</v>
          </cell>
          <cell r="K1647">
            <v>2</v>
          </cell>
        </row>
        <row r="1648">
          <cell r="A1648" t="str">
            <v>0341003817</v>
          </cell>
          <cell r="B1648">
            <v>2</v>
          </cell>
          <cell r="C1648">
            <v>8</v>
          </cell>
          <cell r="D1648">
            <v>2</v>
          </cell>
          <cell r="F1648">
            <v>5</v>
          </cell>
          <cell r="J1648">
            <v>13</v>
          </cell>
          <cell r="K1648">
            <v>30</v>
          </cell>
        </row>
        <row r="1649">
          <cell r="A1649" t="str">
            <v>0341003818</v>
          </cell>
          <cell r="B1649">
            <v>1</v>
          </cell>
          <cell r="C1649">
            <v>2</v>
          </cell>
          <cell r="D1649">
            <v>2</v>
          </cell>
          <cell r="F1649">
            <v>2</v>
          </cell>
          <cell r="J1649">
            <v>0</v>
          </cell>
          <cell r="K1649">
            <v>7</v>
          </cell>
        </row>
        <row r="1650">
          <cell r="A1650" t="str">
            <v>0341003819</v>
          </cell>
          <cell r="B1650">
            <v>2</v>
          </cell>
          <cell r="C1650">
            <v>3</v>
          </cell>
          <cell r="E1650">
            <v>1</v>
          </cell>
          <cell r="J1650">
            <v>3</v>
          </cell>
          <cell r="K1650">
            <v>9</v>
          </cell>
        </row>
        <row r="1651">
          <cell r="A1651" t="str">
            <v>0341003820</v>
          </cell>
          <cell r="C1651">
            <v>1</v>
          </cell>
          <cell r="J1651">
            <v>0</v>
          </cell>
          <cell r="K1651">
            <v>1</v>
          </cell>
        </row>
        <row r="1652">
          <cell r="A1652" t="str">
            <v>0341003821</v>
          </cell>
          <cell r="C1652">
            <v>1</v>
          </cell>
          <cell r="D1652">
            <v>1</v>
          </cell>
          <cell r="F1652">
            <v>1</v>
          </cell>
          <cell r="J1652">
            <v>5</v>
          </cell>
          <cell r="K1652">
            <v>8</v>
          </cell>
        </row>
        <row r="1653">
          <cell r="A1653" t="str">
            <v>0341003827</v>
          </cell>
          <cell r="B1653">
            <v>1</v>
          </cell>
          <cell r="C1653">
            <v>1</v>
          </cell>
          <cell r="D1653">
            <v>2</v>
          </cell>
          <cell r="F1653">
            <v>1</v>
          </cell>
          <cell r="J1653">
            <v>4</v>
          </cell>
          <cell r="K1653">
            <v>9</v>
          </cell>
        </row>
        <row r="1654">
          <cell r="A1654" t="str">
            <v>0341003828</v>
          </cell>
          <cell r="C1654">
            <v>1</v>
          </cell>
          <cell r="F1654">
            <v>1</v>
          </cell>
          <cell r="J1654">
            <v>2</v>
          </cell>
          <cell r="K1654">
            <v>4</v>
          </cell>
        </row>
        <row r="1655">
          <cell r="A1655" t="str">
            <v>0341003829</v>
          </cell>
          <cell r="B1655">
            <v>9</v>
          </cell>
          <cell r="C1655">
            <v>8</v>
          </cell>
          <cell r="D1655">
            <v>16</v>
          </cell>
          <cell r="E1655">
            <v>6</v>
          </cell>
          <cell r="F1655">
            <v>20</v>
          </cell>
          <cell r="G1655">
            <v>6</v>
          </cell>
          <cell r="H1655">
            <v>3</v>
          </cell>
          <cell r="J1655">
            <v>10</v>
          </cell>
          <cell r="K1655">
            <v>78</v>
          </cell>
        </row>
        <row r="1656">
          <cell r="A1656" t="str">
            <v>0341003830</v>
          </cell>
          <cell r="B1656">
            <v>1</v>
          </cell>
          <cell r="D1656">
            <v>1</v>
          </cell>
          <cell r="J1656">
            <v>3</v>
          </cell>
          <cell r="K1656">
            <v>5</v>
          </cell>
        </row>
        <row r="1657">
          <cell r="A1657" t="str">
            <v>0341003831</v>
          </cell>
          <cell r="B1657">
            <v>1</v>
          </cell>
          <cell r="C1657">
            <v>4</v>
          </cell>
          <cell r="D1657">
            <v>1</v>
          </cell>
          <cell r="F1657">
            <v>2</v>
          </cell>
          <cell r="G1657">
            <v>3</v>
          </cell>
          <cell r="J1657">
            <v>2</v>
          </cell>
          <cell r="K1657">
            <v>13</v>
          </cell>
        </row>
        <row r="1658">
          <cell r="A1658" t="str">
            <v>0341003832</v>
          </cell>
          <cell r="C1658">
            <v>2</v>
          </cell>
          <cell r="J1658">
            <v>2</v>
          </cell>
          <cell r="K1658">
            <v>4</v>
          </cell>
        </row>
        <row r="1659">
          <cell r="A1659" t="str">
            <v>0341003833</v>
          </cell>
          <cell r="B1659">
            <v>2</v>
          </cell>
          <cell r="C1659">
            <v>8</v>
          </cell>
          <cell r="D1659">
            <v>10</v>
          </cell>
          <cell r="E1659">
            <v>2</v>
          </cell>
          <cell r="F1659">
            <v>8</v>
          </cell>
          <cell r="G1659">
            <v>3</v>
          </cell>
          <cell r="J1659">
            <v>12</v>
          </cell>
          <cell r="K1659">
            <v>45</v>
          </cell>
        </row>
        <row r="1660">
          <cell r="A1660" t="str">
            <v>0341003835</v>
          </cell>
          <cell r="F1660">
            <v>1</v>
          </cell>
          <cell r="J1660">
            <v>1</v>
          </cell>
          <cell r="K1660">
            <v>2</v>
          </cell>
        </row>
        <row r="1661">
          <cell r="A1661" t="str">
            <v>0341003836</v>
          </cell>
          <cell r="G1661">
            <v>1</v>
          </cell>
          <cell r="J1661">
            <v>1</v>
          </cell>
          <cell r="K1661">
            <v>2</v>
          </cell>
        </row>
        <row r="1662">
          <cell r="A1662" t="str">
            <v>0341003838</v>
          </cell>
          <cell r="B1662">
            <v>1</v>
          </cell>
          <cell r="D1662">
            <v>1</v>
          </cell>
          <cell r="J1662">
            <v>3</v>
          </cell>
          <cell r="K1662">
            <v>5</v>
          </cell>
        </row>
        <row r="1663">
          <cell r="A1663" t="str">
            <v>0341003839</v>
          </cell>
          <cell r="B1663">
            <v>1</v>
          </cell>
          <cell r="C1663">
            <v>1</v>
          </cell>
          <cell r="D1663">
            <v>1</v>
          </cell>
          <cell r="J1663">
            <v>5</v>
          </cell>
          <cell r="K1663">
            <v>8</v>
          </cell>
        </row>
        <row r="1664">
          <cell r="A1664" t="str">
            <v>0341003840</v>
          </cell>
          <cell r="C1664">
            <v>1</v>
          </cell>
          <cell r="D1664">
            <v>1</v>
          </cell>
          <cell r="J1664">
            <v>4</v>
          </cell>
          <cell r="K1664">
            <v>6</v>
          </cell>
        </row>
        <row r="1665">
          <cell r="A1665" t="str">
            <v>0341003841</v>
          </cell>
          <cell r="C1665">
            <v>1</v>
          </cell>
          <cell r="D1665">
            <v>2</v>
          </cell>
          <cell r="F1665">
            <v>1</v>
          </cell>
          <cell r="J1665">
            <v>7</v>
          </cell>
          <cell r="K1665">
            <v>11</v>
          </cell>
        </row>
        <row r="1666">
          <cell r="A1666" t="str">
            <v>0341003842</v>
          </cell>
          <cell r="C1666">
            <v>1</v>
          </cell>
          <cell r="D1666">
            <v>1</v>
          </cell>
          <cell r="J1666">
            <v>2</v>
          </cell>
          <cell r="K1666">
            <v>4</v>
          </cell>
        </row>
        <row r="1667">
          <cell r="A1667" t="str">
            <v>0341003843</v>
          </cell>
          <cell r="D1667">
            <v>1</v>
          </cell>
          <cell r="F1667">
            <v>1</v>
          </cell>
          <cell r="J1667">
            <v>3</v>
          </cell>
          <cell r="K1667">
            <v>5</v>
          </cell>
        </row>
        <row r="1668">
          <cell r="A1668" t="str">
            <v>0341003844</v>
          </cell>
          <cell r="C1668">
            <v>2</v>
          </cell>
          <cell r="D1668">
            <v>1</v>
          </cell>
          <cell r="F1668">
            <v>2</v>
          </cell>
          <cell r="J1668">
            <v>2</v>
          </cell>
          <cell r="K1668">
            <v>7</v>
          </cell>
        </row>
        <row r="1669">
          <cell r="A1669" t="str">
            <v>0341003845</v>
          </cell>
          <cell r="J1669">
            <v>1</v>
          </cell>
          <cell r="K1669">
            <v>1</v>
          </cell>
        </row>
        <row r="1670">
          <cell r="A1670" t="str">
            <v>0341003848</v>
          </cell>
          <cell r="C1670">
            <v>1</v>
          </cell>
          <cell r="D1670">
            <v>1</v>
          </cell>
          <cell r="J1670">
            <v>1</v>
          </cell>
          <cell r="K1670">
            <v>3</v>
          </cell>
        </row>
        <row r="1671">
          <cell r="A1671" t="str">
            <v>0341003850</v>
          </cell>
          <cell r="C1671">
            <v>1</v>
          </cell>
          <cell r="E1671">
            <v>1</v>
          </cell>
          <cell r="F1671">
            <v>1</v>
          </cell>
          <cell r="J1671">
            <v>0</v>
          </cell>
          <cell r="K1671">
            <v>3</v>
          </cell>
        </row>
        <row r="1672">
          <cell r="A1672" t="str">
            <v>0341003852</v>
          </cell>
          <cell r="D1672">
            <v>1</v>
          </cell>
          <cell r="E1672">
            <v>1</v>
          </cell>
          <cell r="J1672">
            <v>1</v>
          </cell>
          <cell r="K1672">
            <v>3</v>
          </cell>
        </row>
        <row r="1673">
          <cell r="A1673" t="str">
            <v>0341003857</v>
          </cell>
          <cell r="C1673">
            <v>1</v>
          </cell>
          <cell r="D1673">
            <v>1</v>
          </cell>
          <cell r="J1673">
            <v>3</v>
          </cell>
          <cell r="K1673">
            <v>5</v>
          </cell>
        </row>
        <row r="1674">
          <cell r="A1674" t="str">
            <v>0341003858</v>
          </cell>
          <cell r="C1674">
            <v>1</v>
          </cell>
          <cell r="F1674">
            <v>1</v>
          </cell>
          <cell r="J1674">
            <v>3</v>
          </cell>
          <cell r="K1674">
            <v>5</v>
          </cell>
        </row>
        <row r="1675">
          <cell r="A1675" t="str">
            <v>0341003859</v>
          </cell>
          <cell r="D1675">
            <v>1</v>
          </cell>
          <cell r="E1675">
            <v>2</v>
          </cell>
          <cell r="F1675">
            <v>101</v>
          </cell>
          <cell r="G1675">
            <v>2</v>
          </cell>
          <cell r="J1675">
            <v>11</v>
          </cell>
          <cell r="K1675">
            <v>117</v>
          </cell>
        </row>
        <row r="1676">
          <cell r="A1676" t="str">
            <v>0341003861</v>
          </cell>
          <cell r="B1676">
            <v>3</v>
          </cell>
          <cell r="C1676">
            <v>15</v>
          </cell>
          <cell r="D1676">
            <v>17</v>
          </cell>
          <cell r="E1676">
            <v>7</v>
          </cell>
          <cell r="F1676">
            <v>15</v>
          </cell>
          <cell r="G1676">
            <v>5</v>
          </cell>
          <cell r="H1676">
            <v>1</v>
          </cell>
          <cell r="J1676">
            <v>45</v>
          </cell>
          <cell r="K1676">
            <v>108</v>
          </cell>
        </row>
        <row r="1677">
          <cell r="A1677" t="str">
            <v>0341003862</v>
          </cell>
          <cell r="B1677">
            <v>2</v>
          </cell>
          <cell r="E1677">
            <v>1</v>
          </cell>
          <cell r="F1677">
            <v>2</v>
          </cell>
          <cell r="J1677">
            <v>8</v>
          </cell>
          <cell r="K1677">
            <v>13</v>
          </cell>
        </row>
        <row r="1678">
          <cell r="A1678" t="str">
            <v>0341003863</v>
          </cell>
          <cell r="B1678">
            <v>4</v>
          </cell>
          <cell r="C1678">
            <v>6</v>
          </cell>
          <cell r="D1678">
            <v>13</v>
          </cell>
          <cell r="E1678">
            <v>4</v>
          </cell>
          <cell r="F1678">
            <v>12</v>
          </cell>
          <cell r="G1678">
            <v>1</v>
          </cell>
          <cell r="J1678">
            <v>29</v>
          </cell>
          <cell r="K1678">
            <v>69</v>
          </cell>
        </row>
        <row r="1679">
          <cell r="A1679" t="str">
            <v>0341003864</v>
          </cell>
          <cell r="B1679">
            <v>1</v>
          </cell>
          <cell r="D1679">
            <v>1</v>
          </cell>
          <cell r="J1679">
            <v>2</v>
          </cell>
          <cell r="K1679">
            <v>4</v>
          </cell>
        </row>
        <row r="1680">
          <cell r="A1680" t="str">
            <v>0341003866</v>
          </cell>
          <cell r="C1680">
            <v>34</v>
          </cell>
          <cell r="D1680">
            <v>1</v>
          </cell>
          <cell r="E1680">
            <v>4</v>
          </cell>
          <cell r="F1680">
            <v>40</v>
          </cell>
          <cell r="G1680">
            <v>4</v>
          </cell>
          <cell r="J1680">
            <v>7</v>
          </cell>
          <cell r="K1680">
            <v>90</v>
          </cell>
        </row>
        <row r="1681">
          <cell r="A1681" t="str">
            <v>0341003867</v>
          </cell>
          <cell r="B1681">
            <v>2</v>
          </cell>
          <cell r="C1681">
            <v>7</v>
          </cell>
          <cell r="D1681">
            <v>6</v>
          </cell>
          <cell r="E1681">
            <v>25</v>
          </cell>
          <cell r="F1681">
            <v>53</v>
          </cell>
          <cell r="G1681">
            <v>3</v>
          </cell>
          <cell r="I1681">
            <v>1</v>
          </cell>
          <cell r="J1681">
            <v>50</v>
          </cell>
          <cell r="K1681">
            <v>147</v>
          </cell>
        </row>
        <row r="1682">
          <cell r="A1682" t="str">
            <v>0341003868</v>
          </cell>
          <cell r="B1682">
            <v>9</v>
          </cell>
          <cell r="C1682">
            <v>8</v>
          </cell>
          <cell r="D1682">
            <v>29</v>
          </cell>
          <cell r="E1682">
            <v>17</v>
          </cell>
          <cell r="F1682">
            <v>24</v>
          </cell>
          <cell r="G1682">
            <v>10</v>
          </cell>
          <cell r="H1682">
            <v>4</v>
          </cell>
          <cell r="J1682">
            <v>52</v>
          </cell>
          <cell r="K1682">
            <v>153</v>
          </cell>
        </row>
        <row r="1683">
          <cell r="A1683" t="str">
            <v>0341003869</v>
          </cell>
          <cell r="D1683">
            <v>1</v>
          </cell>
          <cell r="J1683">
            <v>1</v>
          </cell>
          <cell r="K1683">
            <v>2</v>
          </cell>
        </row>
        <row r="1684">
          <cell r="A1684" t="str">
            <v>0341003872</v>
          </cell>
          <cell r="C1684">
            <v>1</v>
          </cell>
          <cell r="J1684">
            <v>0</v>
          </cell>
          <cell r="K1684">
            <v>1</v>
          </cell>
        </row>
        <row r="1685">
          <cell r="A1685" t="str">
            <v>0341003873</v>
          </cell>
          <cell r="B1685">
            <v>3</v>
          </cell>
          <cell r="C1685">
            <v>17</v>
          </cell>
          <cell r="D1685">
            <v>14</v>
          </cell>
          <cell r="E1685">
            <v>3</v>
          </cell>
          <cell r="F1685">
            <v>14</v>
          </cell>
          <cell r="G1685">
            <v>2</v>
          </cell>
          <cell r="J1685">
            <v>32</v>
          </cell>
          <cell r="K1685">
            <v>85</v>
          </cell>
        </row>
        <row r="1686">
          <cell r="A1686" t="str">
            <v>0341003874</v>
          </cell>
          <cell r="C1686">
            <v>1</v>
          </cell>
          <cell r="D1686">
            <v>1</v>
          </cell>
          <cell r="J1686">
            <v>1</v>
          </cell>
          <cell r="K1686">
            <v>3</v>
          </cell>
        </row>
        <row r="1687">
          <cell r="A1687" t="str">
            <v>0341003877</v>
          </cell>
          <cell r="C1687">
            <v>1</v>
          </cell>
          <cell r="D1687">
            <v>1</v>
          </cell>
          <cell r="J1687">
            <v>2</v>
          </cell>
          <cell r="K1687">
            <v>4</v>
          </cell>
        </row>
        <row r="1688">
          <cell r="A1688" t="str">
            <v>0341003878</v>
          </cell>
          <cell r="B1688">
            <v>1</v>
          </cell>
          <cell r="J1688">
            <v>3</v>
          </cell>
          <cell r="K1688">
            <v>4</v>
          </cell>
        </row>
        <row r="1689">
          <cell r="A1689" t="str">
            <v>0341003879</v>
          </cell>
          <cell r="J1689">
            <v>1</v>
          </cell>
          <cell r="K1689">
            <v>1</v>
          </cell>
        </row>
        <row r="1690">
          <cell r="A1690" t="str">
            <v>0341003880</v>
          </cell>
          <cell r="B1690">
            <v>1</v>
          </cell>
          <cell r="C1690">
            <v>2</v>
          </cell>
          <cell r="D1690">
            <v>1</v>
          </cell>
          <cell r="G1690">
            <v>1</v>
          </cell>
          <cell r="J1690">
            <v>4</v>
          </cell>
          <cell r="K1690">
            <v>9</v>
          </cell>
        </row>
        <row r="1691">
          <cell r="A1691" t="str">
            <v>0341003881</v>
          </cell>
          <cell r="D1691">
            <v>1</v>
          </cell>
          <cell r="J1691">
            <v>1</v>
          </cell>
          <cell r="K1691">
            <v>2</v>
          </cell>
        </row>
        <row r="1692">
          <cell r="A1692" t="str">
            <v>0341003882</v>
          </cell>
          <cell r="D1692">
            <v>1</v>
          </cell>
          <cell r="J1692">
            <v>1</v>
          </cell>
          <cell r="K1692">
            <v>2</v>
          </cell>
        </row>
        <row r="1693">
          <cell r="A1693" t="str">
            <v>0341003883</v>
          </cell>
          <cell r="B1693">
            <v>1</v>
          </cell>
          <cell r="C1693">
            <v>3</v>
          </cell>
          <cell r="D1693">
            <v>8</v>
          </cell>
          <cell r="E1693">
            <v>14</v>
          </cell>
          <cell r="F1693">
            <v>58</v>
          </cell>
          <cell r="G1693">
            <v>2</v>
          </cell>
          <cell r="H1693">
            <v>1</v>
          </cell>
          <cell r="J1693">
            <v>16</v>
          </cell>
          <cell r="K1693">
            <v>103</v>
          </cell>
        </row>
        <row r="1694">
          <cell r="A1694" t="str">
            <v>0341003885</v>
          </cell>
          <cell r="C1694">
            <v>1</v>
          </cell>
          <cell r="D1694">
            <v>1</v>
          </cell>
          <cell r="J1694">
            <v>0</v>
          </cell>
          <cell r="K1694">
            <v>2</v>
          </cell>
        </row>
        <row r="1695">
          <cell r="A1695" t="str">
            <v>0341003887</v>
          </cell>
          <cell r="C1695">
            <v>1</v>
          </cell>
          <cell r="G1695">
            <v>1</v>
          </cell>
          <cell r="J1695">
            <v>1</v>
          </cell>
          <cell r="K1695">
            <v>3</v>
          </cell>
        </row>
        <row r="1696">
          <cell r="A1696" t="str">
            <v>0341003890</v>
          </cell>
          <cell r="C1696">
            <v>44</v>
          </cell>
          <cell r="D1696">
            <v>14</v>
          </cell>
          <cell r="E1696">
            <v>7</v>
          </cell>
          <cell r="F1696">
            <v>16</v>
          </cell>
          <cell r="G1696">
            <v>4</v>
          </cell>
          <cell r="H1696">
            <v>1</v>
          </cell>
          <cell r="J1696">
            <v>33</v>
          </cell>
          <cell r="K1696">
            <v>119</v>
          </cell>
        </row>
        <row r="1697">
          <cell r="A1697" t="str">
            <v>0341003891</v>
          </cell>
          <cell r="C1697">
            <v>1</v>
          </cell>
          <cell r="J1697">
            <v>3</v>
          </cell>
          <cell r="K1697">
            <v>4</v>
          </cell>
        </row>
        <row r="1698">
          <cell r="A1698" t="str">
            <v>0341003892</v>
          </cell>
          <cell r="B1698">
            <v>1</v>
          </cell>
          <cell r="C1698">
            <v>1</v>
          </cell>
          <cell r="E1698">
            <v>1</v>
          </cell>
          <cell r="F1698">
            <v>2</v>
          </cell>
          <cell r="J1698">
            <v>1</v>
          </cell>
          <cell r="K1698">
            <v>6</v>
          </cell>
        </row>
        <row r="1699">
          <cell r="A1699" t="str">
            <v>0341003894</v>
          </cell>
          <cell r="B1699">
            <v>1</v>
          </cell>
          <cell r="C1699">
            <v>1</v>
          </cell>
          <cell r="J1699">
            <v>0</v>
          </cell>
          <cell r="K1699">
            <v>2</v>
          </cell>
        </row>
        <row r="1700">
          <cell r="A1700" t="str">
            <v>0341003895</v>
          </cell>
          <cell r="B1700">
            <v>1</v>
          </cell>
          <cell r="C1700">
            <v>2</v>
          </cell>
          <cell r="D1700">
            <v>2</v>
          </cell>
          <cell r="E1700">
            <v>1</v>
          </cell>
          <cell r="J1700">
            <v>1</v>
          </cell>
          <cell r="K1700">
            <v>7</v>
          </cell>
        </row>
        <row r="1701">
          <cell r="A1701" t="str">
            <v>0341003896</v>
          </cell>
          <cell r="D1701">
            <v>1</v>
          </cell>
          <cell r="E1701">
            <v>1</v>
          </cell>
          <cell r="J1701">
            <v>3</v>
          </cell>
          <cell r="K1701">
            <v>5</v>
          </cell>
        </row>
        <row r="1702">
          <cell r="A1702" t="str">
            <v>0341003897</v>
          </cell>
          <cell r="J1702">
            <v>3</v>
          </cell>
          <cell r="K1702">
            <v>3</v>
          </cell>
        </row>
        <row r="1703">
          <cell r="A1703" t="str">
            <v>0341003898</v>
          </cell>
          <cell r="B1703">
            <v>1</v>
          </cell>
          <cell r="C1703">
            <v>1</v>
          </cell>
          <cell r="D1703">
            <v>2</v>
          </cell>
          <cell r="J1703">
            <v>1</v>
          </cell>
          <cell r="K1703">
            <v>5</v>
          </cell>
        </row>
        <row r="1704">
          <cell r="A1704" t="str">
            <v>0341003899</v>
          </cell>
          <cell r="C1704">
            <v>2</v>
          </cell>
          <cell r="E1704">
            <v>1</v>
          </cell>
          <cell r="J1704">
            <v>0</v>
          </cell>
          <cell r="K1704">
            <v>3</v>
          </cell>
        </row>
        <row r="1705">
          <cell r="A1705" t="str">
            <v>0341003900</v>
          </cell>
          <cell r="C1705">
            <v>1</v>
          </cell>
          <cell r="D1705">
            <v>2</v>
          </cell>
          <cell r="J1705">
            <v>1</v>
          </cell>
          <cell r="K1705">
            <v>4</v>
          </cell>
        </row>
        <row r="1706">
          <cell r="A1706" t="str">
            <v>0341003901</v>
          </cell>
          <cell r="B1706">
            <v>1</v>
          </cell>
          <cell r="D1706">
            <v>1</v>
          </cell>
          <cell r="E1706">
            <v>1</v>
          </cell>
          <cell r="J1706">
            <v>3</v>
          </cell>
          <cell r="K1706">
            <v>6</v>
          </cell>
        </row>
        <row r="1707">
          <cell r="A1707" t="str">
            <v>0341003903</v>
          </cell>
          <cell r="B1707">
            <v>1</v>
          </cell>
          <cell r="C1707">
            <v>2</v>
          </cell>
          <cell r="D1707">
            <v>2</v>
          </cell>
          <cell r="J1707">
            <v>3</v>
          </cell>
          <cell r="K1707">
            <v>8</v>
          </cell>
        </row>
        <row r="1708">
          <cell r="A1708" t="str">
            <v>0341003905</v>
          </cell>
          <cell r="J1708">
            <v>2</v>
          </cell>
          <cell r="K1708">
            <v>2</v>
          </cell>
        </row>
        <row r="1709">
          <cell r="A1709" t="str">
            <v>0341003908</v>
          </cell>
          <cell r="B1709">
            <v>5</v>
          </cell>
          <cell r="C1709">
            <v>5</v>
          </cell>
          <cell r="D1709">
            <v>12</v>
          </cell>
          <cell r="E1709">
            <v>9</v>
          </cell>
          <cell r="F1709">
            <v>7</v>
          </cell>
          <cell r="G1709">
            <v>5</v>
          </cell>
          <cell r="J1709">
            <v>28</v>
          </cell>
          <cell r="K1709">
            <v>71</v>
          </cell>
        </row>
        <row r="1710">
          <cell r="A1710" t="str">
            <v>0341003909</v>
          </cell>
          <cell r="J1710">
            <v>1</v>
          </cell>
          <cell r="K1710">
            <v>1</v>
          </cell>
        </row>
        <row r="1711">
          <cell r="A1711" t="str">
            <v>0341003911</v>
          </cell>
          <cell r="C1711">
            <v>1</v>
          </cell>
          <cell r="D1711">
            <v>1</v>
          </cell>
          <cell r="J1711">
            <v>2</v>
          </cell>
          <cell r="K1711">
            <v>4</v>
          </cell>
        </row>
        <row r="1712">
          <cell r="A1712" t="str">
            <v>0341003912</v>
          </cell>
          <cell r="B1712">
            <v>1</v>
          </cell>
          <cell r="C1712">
            <v>1</v>
          </cell>
          <cell r="D1712">
            <v>1</v>
          </cell>
          <cell r="E1712">
            <v>1</v>
          </cell>
          <cell r="J1712">
            <v>1</v>
          </cell>
          <cell r="K1712">
            <v>5</v>
          </cell>
        </row>
        <row r="1713">
          <cell r="A1713" t="str">
            <v>0341003913</v>
          </cell>
          <cell r="C1713">
            <v>2</v>
          </cell>
          <cell r="D1713">
            <v>2</v>
          </cell>
          <cell r="E1713">
            <v>1</v>
          </cell>
          <cell r="F1713">
            <v>2</v>
          </cell>
          <cell r="J1713">
            <v>3</v>
          </cell>
          <cell r="K1713">
            <v>10</v>
          </cell>
        </row>
        <row r="1714">
          <cell r="A1714" t="str">
            <v>0341003914</v>
          </cell>
          <cell r="C1714">
            <v>2</v>
          </cell>
          <cell r="D1714">
            <v>3</v>
          </cell>
          <cell r="E1714">
            <v>1</v>
          </cell>
          <cell r="F1714">
            <v>2</v>
          </cell>
          <cell r="J1714">
            <v>9</v>
          </cell>
          <cell r="K1714">
            <v>17</v>
          </cell>
        </row>
        <row r="1715">
          <cell r="A1715" t="str">
            <v>0341003915</v>
          </cell>
          <cell r="C1715">
            <v>2</v>
          </cell>
          <cell r="D1715">
            <v>2</v>
          </cell>
          <cell r="F1715">
            <v>3</v>
          </cell>
          <cell r="J1715">
            <v>6</v>
          </cell>
          <cell r="K1715">
            <v>13</v>
          </cell>
        </row>
        <row r="1716">
          <cell r="A1716" t="str">
            <v>0341003916</v>
          </cell>
          <cell r="J1716">
            <v>1</v>
          </cell>
          <cell r="K1716">
            <v>1</v>
          </cell>
        </row>
        <row r="1717">
          <cell r="A1717" t="str">
            <v>0341003917</v>
          </cell>
          <cell r="C1717">
            <v>1</v>
          </cell>
          <cell r="D1717">
            <v>2</v>
          </cell>
          <cell r="G1717">
            <v>2</v>
          </cell>
          <cell r="J1717">
            <v>5</v>
          </cell>
          <cell r="K1717">
            <v>10</v>
          </cell>
        </row>
        <row r="1718">
          <cell r="A1718" t="str">
            <v>0341003918</v>
          </cell>
          <cell r="C1718">
            <v>1</v>
          </cell>
          <cell r="D1718">
            <v>22</v>
          </cell>
          <cell r="J1718">
            <v>1</v>
          </cell>
          <cell r="K1718">
            <v>24</v>
          </cell>
        </row>
        <row r="1719">
          <cell r="A1719" t="str">
            <v>0341003919</v>
          </cell>
          <cell r="C1719">
            <v>1</v>
          </cell>
          <cell r="D1719">
            <v>1</v>
          </cell>
          <cell r="J1719">
            <v>0</v>
          </cell>
          <cell r="K1719">
            <v>2</v>
          </cell>
        </row>
        <row r="1720">
          <cell r="A1720" t="str">
            <v>0341003920</v>
          </cell>
          <cell r="B1720">
            <v>1</v>
          </cell>
          <cell r="C1720">
            <v>3</v>
          </cell>
          <cell r="E1720">
            <v>1</v>
          </cell>
          <cell r="J1720">
            <v>6</v>
          </cell>
          <cell r="K1720">
            <v>11</v>
          </cell>
        </row>
        <row r="1721">
          <cell r="A1721" t="str">
            <v>0341003923</v>
          </cell>
          <cell r="C1721">
            <v>1</v>
          </cell>
          <cell r="D1721">
            <v>1</v>
          </cell>
          <cell r="F1721">
            <v>2</v>
          </cell>
          <cell r="G1721">
            <v>1</v>
          </cell>
          <cell r="J1721">
            <v>8</v>
          </cell>
          <cell r="K1721">
            <v>13</v>
          </cell>
        </row>
        <row r="1722">
          <cell r="A1722" t="str">
            <v>0341003925</v>
          </cell>
          <cell r="C1722">
            <v>1</v>
          </cell>
          <cell r="J1722">
            <v>0</v>
          </cell>
          <cell r="K1722">
            <v>1</v>
          </cell>
        </row>
        <row r="1723">
          <cell r="A1723" t="str">
            <v>0341003926</v>
          </cell>
          <cell r="C1723">
            <v>1</v>
          </cell>
          <cell r="D1723">
            <v>2</v>
          </cell>
          <cell r="J1723">
            <v>1</v>
          </cell>
          <cell r="K1723">
            <v>4</v>
          </cell>
        </row>
        <row r="1724">
          <cell r="A1724" t="str">
            <v>0341003927</v>
          </cell>
          <cell r="B1724">
            <v>2</v>
          </cell>
          <cell r="C1724">
            <v>4</v>
          </cell>
          <cell r="D1724">
            <v>7</v>
          </cell>
          <cell r="E1724">
            <v>5</v>
          </cell>
          <cell r="F1724">
            <v>15</v>
          </cell>
          <cell r="G1724">
            <v>1</v>
          </cell>
          <cell r="J1724">
            <v>29</v>
          </cell>
          <cell r="K1724">
            <v>63</v>
          </cell>
        </row>
        <row r="1725">
          <cell r="A1725" t="str">
            <v>0341003928</v>
          </cell>
          <cell r="C1725">
            <v>1</v>
          </cell>
          <cell r="J1725">
            <v>2</v>
          </cell>
          <cell r="K1725">
            <v>3</v>
          </cell>
        </row>
        <row r="1726">
          <cell r="A1726" t="str">
            <v>0341003932</v>
          </cell>
          <cell r="B1726">
            <v>2</v>
          </cell>
          <cell r="C1726">
            <v>21</v>
          </cell>
          <cell r="D1726">
            <v>7</v>
          </cell>
          <cell r="E1726">
            <v>2</v>
          </cell>
          <cell r="F1726">
            <v>11</v>
          </cell>
          <cell r="G1726">
            <v>5</v>
          </cell>
          <cell r="J1726">
            <v>24</v>
          </cell>
          <cell r="K1726">
            <v>72</v>
          </cell>
        </row>
        <row r="1727">
          <cell r="A1727" t="str">
            <v>0341003933</v>
          </cell>
          <cell r="B1727">
            <v>1</v>
          </cell>
          <cell r="C1727">
            <v>3</v>
          </cell>
          <cell r="D1727">
            <v>5</v>
          </cell>
          <cell r="E1727">
            <v>4</v>
          </cell>
          <cell r="F1727">
            <v>10</v>
          </cell>
          <cell r="G1727">
            <v>2</v>
          </cell>
          <cell r="J1727">
            <v>12</v>
          </cell>
          <cell r="K1727">
            <v>37</v>
          </cell>
        </row>
        <row r="1728">
          <cell r="A1728" t="str">
            <v>0341003934</v>
          </cell>
          <cell r="D1728">
            <v>1</v>
          </cell>
          <cell r="J1728">
            <v>0</v>
          </cell>
          <cell r="K1728">
            <v>1</v>
          </cell>
        </row>
        <row r="1729">
          <cell r="A1729" t="str">
            <v>0341003936</v>
          </cell>
          <cell r="F1729">
            <v>4</v>
          </cell>
          <cell r="J1729">
            <v>1</v>
          </cell>
          <cell r="K1729">
            <v>5</v>
          </cell>
        </row>
        <row r="1730">
          <cell r="A1730" t="str">
            <v>0341003938</v>
          </cell>
          <cell r="C1730">
            <v>1</v>
          </cell>
          <cell r="J1730">
            <v>0</v>
          </cell>
          <cell r="K1730">
            <v>1</v>
          </cell>
        </row>
        <row r="1731">
          <cell r="A1731" t="str">
            <v>0341003939</v>
          </cell>
          <cell r="C1731">
            <v>1</v>
          </cell>
          <cell r="J1731">
            <v>1</v>
          </cell>
          <cell r="K1731">
            <v>2</v>
          </cell>
        </row>
        <row r="1732">
          <cell r="A1732" t="str">
            <v>0341003940</v>
          </cell>
          <cell r="J1732">
            <v>1</v>
          </cell>
          <cell r="K1732">
            <v>1</v>
          </cell>
        </row>
        <row r="1733">
          <cell r="A1733" t="str">
            <v>0341003941</v>
          </cell>
          <cell r="C1733">
            <v>1</v>
          </cell>
          <cell r="J1733">
            <v>3</v>
          </cell>
          <cell r="K1733">
            <v>4</v>
          </cell>
        </row>
        <row r="1734">
          <cell r="A1734" t="str">
            <v>0341003943</v>
          </cell>
          <cell r="C1734">
            <v>1</v>
          </cell>
          <cell r="D1734">
            <v>4</v>
          </cell>
          <cell r="J1734">
            <v>6</v>
          </cell>
          <cell r="K1734">
            <v>11</v>
          </cell>
        </row>
        <row r="1735">
          <cell r="A1735" t="str">
            <v>0341003944</v>
          </cell>
          <cell r="B1735">
            <v>2</v>
          </cell>
          <cell r="C1735">
            <v>3</v>
          </cell>
          <cell r="D1735">
            <v>6</v>
          </cell>
          <cell r="E1735">
            <v>5</v>
          </cell>
          <cell r="F1735">
            <v>5</v>
          </cell>
          <cell r="G1735">
            <v>1</v>
          </cell>
          <cell r="J1735">
            <v>8</v>
          </cell>
          <cell r="K1735">
            <v>30</v>
          </cell>
        </row>
        <row r="1736">
          <cell r="A1736" t="str">
            <v>0341003945</v>
          </cell>
          <cell r="C1736">
            <v>1</v>
          </cell>
          <cell r="G1736">
            <v>1</v>
          </cell>
          <cell r="J1736">
            <v>0</v>
          </cell>
          <cell r="K1736">
            <v>2</v>
          </cell>
        </row>
        <row r="1737">
          <cell r="A1737" t="str">
            <v>0341003947</v>
          </cell>
          <cell r="B1737">
            <v>1</v>
          </cell>
          <cell r="D1737">
            <v>4</v>
          </cell>
          <cell r="E1737">
            <v>1</v>
          </cell>
          <cell r="F1737">
            <v>2</v>
          </cell>
          <cell r="J1737">
            <v>7</v>
          </cell>
          <cell r="K1737">
            <v>15</v>
          </cell>
        </row>
        <row r="1738">
          <cell r="A1738" t="str">
            <v>0341003951</v>
          </cell>
          <cell r="B1738">
            <v>5</v>
          </cell>
          <cell r="C1738">
            <v>12</v>
          </cell>
          <cell r="D1738">
            <v>2</v>
          </cell>
          <cell r="E1738">
            <v>3</v>
          </cell>
          <cell r="F1738">
            <v>5</v>
          </cell>
          <cell r="J1738">
            <v>18</v>
          </cell>
          <cell r="K1738">
            <v>45</v>
          </cell>
        </row>
        <row r="1739">
          <cell r="A1739" t="str">
            <v>0341003952</v>
          </cell>
          <cell r="E1739">
            <v>1</v>
          </cell>
          <cell r="G1739">
            <v>1</v>
          </cell>
          <cell r="J1739">
            <v>0</v>
          </cell>
          <cell r="K1739">
            <v>2</v>
          </cell>
        </row>
        <row r="1740">
          <cell r="A1740" t="str">
            <v>0341003956</v>
          </cell>
          <cell r="D1740">
            <v>1</v>
          </cell>
          <cell r="J1740">
            <v>2</v>
          </cell>
          <cell r="K1740">
            <v>3</v>
          </cell>
        </row>
        <row r="1741">
          <cell r="A1741" t="str">
            <v>0341003957</v>
          </cell>
          <cell r="B1741">
            <v>4</v>
          </cell>
          <cell r="C1741">
            <v>1</v>
          </cell>
          <cell r="D1741">
            <v>1</v>
          </cell>
          <cell r="E1741">
            <v>1</v>
          </cell>
          <cell r="J1741">
            <v>8</v>
          </cell>
          <cell r="K1741">
            <v>15</v>
          </cell>
        </row>
        <row r="1742">
          <cell r="A1742" t="str">
            <v>0341003958</v>
          </cell>
          <cell r="B1742">
            <v>2</v>
          </cell>
          <cell r="C1742">
            <v>12</v>
          </cell>
          <cell r="D1742">
            <v>4</v>
          </cell>
          <cell r="E1742">
            <v>1</v>
          </cell>
          <cell r="F1742">
            <v>9</v>
          </cell>
          <cell r="G1742">
            <v>1</v>
          </cell>
          <cell r="J1742">
            <v>17</v>
          </cell>
          <cell r="K1742">
            <v>46</v>
          </cell>
        </row>
        <row r="1743">
          <cell r="A1743" t="str">
            <v>0341003959</v>
          </cell>
          <cell r="C1743">
            <v>2</v>
          </cell>
          <cell r="D1743">
            <v>2</v>
          </cell>
          <cell r="E1743">
            <v>4</v>
          </cell>
          <cell r="F1743">
            <v>4</v>
          </cell>
          <cell r="G1743">
            <v>5</v>
          </cell>
          <cell r="J1743">
            <v>12</v>
          </cell>
          <cell r="K1743">
            <v>29</v>
          </cell>
        </row>
        <row r="1744">
          <cell r="A1744" t="str">
            <v>0341003966</v>
          </cell>
          <cell r="J1744">
            <v>1</v>
          </cell>
          <cell r="K1744">
            <v>1</v>
          </cell>
        </row>
        <row r="1745">
          <cell r="A1745" t="str">
            <v>0341003967</v>
          </cell>
          <cell r="B1745">
            <v>2</v>
          </cell>
          <cell r="D1745">
            <v>1</v>
          </cell>
          <cell r="J1745">
            <v>0</v>
          </cell>
          <cell r="K1745">
            <v>3</v>
          </cell>
        </row>
        <row r="1746">
          <cell r="A1746" t="str">
            <v>0341003972</v>
          </cell>
          <cell r="F1746">
            <v>1</v>
          </cell>
          <cell r="J1746">
            <v>2</v>
          </cell>
          <cell r="K1746">
            <v>3</v>
          </cell>
        </row>
        <row r="1747">
          <cell r="A1747" t="str">
            <v>0341003973</v>
          </cell>
          <cell r="B1747">
            <v>1</v>
          </cell>
          <cell r="C1747">
            <v>1</v>
          </cell>
          <cell r="D1747">
            <v>1</v>
          </cell>
          <cell r="F1747">
            <v>2</v>
          </cell>
          <cell r="J1747">
            <v>2</v>
          </cell>
          <cell r="K1747">
            <v>7</v>
          </cell>
        </row>
        <row r="1748">
          <cell r="A1748" t="str">
            <v>0341003974</v>
          </cell>
          <cell r="C1748">
            <v>1</v>
          </cell>
          <cell r="J1748">
            <v>2</v>
          </cell>
          <cell r="K1748">
            <v>3</v>
          </cell>
        </row>
        <row r="1749">
          <cell r="A1749" t="str">
            <v>0341003975</v>
          </cell>
          <cell r="B1749">
            <v>2</v>
          </cell>
          <cell r="C1749">
            <v>2</v>
          </cell>
          <cell r="J1749">
            <v>6</v>
          </cell>
          <cell r="K1749">
            <v>10</v>
          </cell>
        </row>
        <row r="1750">
          <cell r="A1750" t="str">
            <v>0341003978</v>
          </cell>
          <cell r="B1750">
            <v>6</v>
          </cell>
          <cell r="D1750">
            <v>3</v>
          </cell>
          <cell r="F1750">
            <v>3</v>
          </cell>
          <cell r="G1750">
            <v>2</v>
          </cell>
          <cell r="J1750">
            <v>6</v>
          </cell>
          <cell r="K1750">
            <v>20</v>
          </cell>
        </row>
        <row r="1751">
          <cell r="A1751" t="str">
            <v>0341003979</v>
          </cell>
          <cell r="C1751">
            <v>1</v>
          </cell>
          <cell r="D1751">
            <v>1</v>
          </cell>
          <cell r="J1751">
            <v>2</v>
          </cell>
          <cell r="K1751">
            <v>4</v>
          </cell>
        </row>
        <row r="1752">
          <cell r="A1752" t="str">
            <v>0341003980</v>
          </cell>
          <cell r="B1752">
            <v>1</v>
          </cell>
          <cell r="C1752">
            <v>1</v>
          </cell>
          <cell r="D1752">
            <v>1</v>
          </cell>
          <cell r="F1752">
            <v>1</v>
          </cell>
          <cell r="J1752">
            <v>3</v>
          </cell>
          <cell r="K1752">
            <v>7</v>
          </cell>
        </row>
        <row r="1753">
          <cell r="A1753" t="str">
            <v>0341003981</v>
          </cell>
          <cell r="C1753">
            <v>2</v>
          </cell>
          <cell r="D1753">
            <v>1</v>
          </cell>
          <cell r="E1753">
            <v>2</v>
          </cell>
          <cell r="F1753">
            <v>1</v>
          </cell>
          <cell r="J1753">
            <v>4</v>
          </cell>
          <cell r="K1753">
            <v>10</v>
          </cell>
        </row>
        <row r="1754">
          <cell r="A1754" t="str">
            <v>0341003982</v>
          </cell>
          <cell r="C1754">
            <v>1</v>
          </cell>
          <cell r="D1754">
            <v>2</v>
          </cell>
          <cell r="E1754">
            <v>1</v>
          </cell>
          <cell r="J1754">
            <v>0</v>
          </cell>
          <cell r="K1754">
            <v>4</v>
          </cell>
        </row>
        <row r="1755">
          <cell r="A1755" t="str">
            <v>0341003983</v>
          </cell>
          <cell r="B1755">
            <v>10</v>
          </cell>
          <cell r="C1755">
            <v>29</v>
          </cell>
          <cell r="D1755">
            <v>20</v>
          </cell>
          <cell r="E1755">
            <v>4</v>
          </cell>
          <cell r="F1755">
            <v>20</v>
          </cell>
          <cell r="G1755">
            <v>5</v>
          </cell>
          <cell r="H1755">
            <v>1</v>
          </cell>
          <cell r="J1755">
            <v>34</v>
          </cell>
          <cell r="K1755">
            <v>123</v>
          </cell>
        </row>
        <row r="1756">
          <cell r="A1756" t="str">
            <v>0341003985</v>
          </cell>
          <cell r="B1756">
            <v>3</v>
          </cell>
          <cell r="C1756">
            <v>5</v>
          </cell>
          <cell r="D1756">
            <v>10</v>
          </cell>
          <cell r="E1756">
            <v>1</v>
          </cell>
          <cell r="F1756">
            <v>10</v>
          </cell>
          <cell r="G1756">
            <v>1</v>
          </cell>
          <cell r="J1756">
            <v>6</v>
          </cell>
          <cell r="K1756">
            <v>36</v>
          </cell>
        </row>
        <row r="1757">
          <cell r="A1757" t="str">
            <v>0341003987</v>
          </cell>
          <cell r="B1757">
            <v>9</v>
          </cell>
          <cell r="C1757">
            <v>8</v>
          </cell>
          <cell r="D1757">
            <v>13</v>
          </cell>
          <cell r="E1757">
            <v>7</v>
          </cell>
          <cell r="F1757">
            <v>12</v>
          </cell>
          <cell r="G1757">
            <v>6</v>
          </cell>
          <cell r="H1757">
            <v>3</v>
          </cell>
          <cell r="J1757">
            <v>36</v>
          </cell>
          <cell r="K1757">
            <v>94</v>
          </cell>
        </row>
        <row r="1758">
          <cell r="A1758" t="str">
            <v>0341003988</v>
          </cell>
          <cell r="F1758">
            <v>2</v>
          </cell>
          <cell r="J1758">
            <v>0</v>
          </cell>
          <cell r="K1758">
            <v>2</v>
          </cell>
        </row>
        <row r="1759">
          <cell r="A1759" t="str">
            <v>0341003990</v>
          </cell>
          <cell r="B1759">
            <v>1</v>
          </cell>
          <cell r="C1759">
            <v>1</v>
          </cell>
          <cell r="J1759">
            <v>4</v>
          </cell>
          <cell r="K1759">
            <v>6</v>
          </cell>
        </row>
        <row r="1760">
          <cell r="A1760" t="str">
            <v>0341003991</v>
          </cell>
          <cell r="C1760">
            <v>5</v>
          </cell>
          <cell r="D1760">
            <v>2</v>
          </cell>
          <cell r="F1760">
            <v>1</v>
          </cell>
          <cell r="J1760">
            <v>1</v>
          </cell>
          <cell r="K1760">
            <v>9</v>
          </cell>
        </row>
        <row r="1761">
          <cell r="A1761" t="str">
            <v>0341003994</v>
          </cell>
          <cell r="C1761">
            <v>2</v>
          </cell>
          <cell r="E1761">
            <v>1</v>
          </cell>
          <cell r="F1761">
            <v>1</v>
          </cell>
          <cell r="G1761">
            <v>1</v>
          </cell>
          <cell r="J1761">
            <v>3</v>
          </cell>
          <cell r="K1761">
            <v>8</v>
          </cell>
        </row>
        <row r="1762">
          <cell r="A1762" t="str">
            <v>0341003995</v>
          </cell>
          <cell r="B1762">
            <v>1</v>
          </cell>
          <cell r="C1762">
            <v>2</v>
          </cell>
          <cell r="D1762">
            <v>1</v>
          </cell>
          <cell r="J1762">
            <v>2</v>
          </cell>
          <cell r="K1762">
            <v>6</v>
          </cell>
        </row>
        <row r="1763">
          <cell r="A1763" t="str">
            <v>0341003996</v>
          </cell>
          <cell r="B1763">
            <v>1</v>
          </cell>
          <cell r="J1763">
            <v>2</v>
          </cell>
          <cell r="K1763">
            <v>3</v>
          </cell>
        </row>
        <row r="1764">
          <cell r="A1764" t="str">
            <v>0341003997</v>
          </cell>
          <cell r="B1764">
            <v>6</v>
          </cell>
          <cell r="C1764">
            <v>2</v>
          </cell>
          <cell r="D1764">
            <v>3</v>
          </cell>
          <cell r="E1764">
            <v>1</v>
          </cell>
          <cell r="F1764">
            <v>5</v>
          </cell>
          <cell r="J1764">
            <v>9</v>
          </cell>
          <cell r="K1764">
            <v>26</v>
          </cell>
        </row>
        <row r="1765">
          <cell r="A1765" t="str">
            <v>0341003999</v>
          </cell>
          <cell r="B1765">
            <v>1</v>
          </cell>
          <cell r="C1765">
            <v>1</v>
          </cell>
          <cell r="D1765">
            <v>2</v>
          </cell>
          <cell r="J1765">
            <v>3</v>
          </cell>
          <cell r="K1765">
            <v>7</v>
          </cell>
        </row>
        <row r="1766">
          <cell r="A1766" t="str">
            <v>0341004000</v>
          </cell>
          <cell r="C1766">
            <v>2</v>
          </cell>
          <cell r="D1766">
            <v>1</v>
          </cell>
          <cell r="F1766">
            <v>2</v>
          </cell>
          <cell r="G1766">
            <v>1</v>
          </cell>
          <cell r="J1766">
            <v>2</v>
          </cell>
          <cell r="K1766">
            <v>8</v>
          </cell>
        </row>
        <row r="1767">
          <cell r="A1767" t="str">
            <v>0341004001</v>
          </cell>
          <cell r="C1767">
            <v>1</v>
          </cell>
          <cell r="D1767">
            <v>2</v>
          </cell>
          <cell r="J1767">
            <v>2</v>
          </cell>
          <cell r="K1767">
            <v>5</v>
          </cell>
        </row>
        <row r="1768">
          <cell r="A1768" t="str">
            <v>0341004002</v>
          </cell>
          <cell r="F1768">
            <v>9</v>
          </cell>
          <cell r="J1768">
            <v>1</v>
          </cell>
          <cell r="K1768">
            <v>10</v>
          </cell>
        </row>
        <row r="1769">
          <cell r="A1769" t="str">
            <v>0341004003</v>
          </cell>
          <cell r="C1769">
            <v>1</v>
          </cell>
          <cell r="D1769">
            <v>1</v>
          </cell>
          <cell r="J1769">
            <v>1</v>
          </cell>
          <cell r="K1769">
            <v>3</v>
          </cell>
        </row>
        <row r="1770">
          <cell r="A1770" t="str">
            <v>0341004004</v>
          </cell>
          <cell r="D1770">
            <v>2</v>
          </cell>
          <cell r="E1770">
            <v>1</v>
          </cell>
          <cell r="J1770">
            <v>2</v>
          </cell>
          <cell r="K1770">
            <v>5</v>
          </cell>
        </row>
        <row r="1771">
          <cell r="A1771" t="str">
            <v>0341004005</v>
          </cell>
          <cell r="C1771">
            <v>1</v>
          </cell>
          <cell r="J1771">
            <v>4</v>
          </cell>
          <cell r="K1771">
            <v>5</v>
          </cell>
        </row>
        <row r="1772">
          <cell r="A1772" t="str">
            <v>0341004006</v>
          </cell>
          <cell r="C1772">
            <v>1</v>
          </cell>
          <cell r="J1772">
            <v>0</v>
          </cell>
          <cell r="K1772">
            <v>1</v>
          </cell>
        </row>
        <row r="1773">
          <cell r="A1773" t="str">
            <v>0341004007</v>
          </cell>
          <cell r="B1773">
            <v>2</v>
          </cell>
          <cell r="C1773">
            <v>7</v>
          </cell>
          <cell r="D1773">
            <v>7</v>
          </cell>
          <cell r="E1773">
            <v>6</v>
          </cell>
          <cell r="F1773">
            <v>10</v>
          </cell>
          <cell r="G1773">
            <v>8</v>
          </cell>
          <cell r="H1773">
            <v>1</v>
          </cell>
          <cell r="I1773">
            <v>1</v>
          </cell>
          <cell r="J1773">
            <v>22</v>
          </cell>
          <cell r="K1773">
            <v>64</v>
          </cell>
        </row>
        <row r="1774">
          <cell r="A1774" t="str">
            <v>0341004008</v>
          </cell>
          <cell r="C1774">
            <v>2</v>
          </cell>
          <cell r="D1774">
            <v>1</v>
          </cell>
          <cell r="J1774">
            <v>1</v>
          </cell>
          <cell r="K1774">
            <v>4</v>
          </cell>
        </row>
        <row r="1775">
          <cell r="A1775" t="str">
            <v>0341004009</v>
          </cell>
          <cell r="B1775">
            <v>1</v>
          </cell>
          <cell r="C1775">
            <v>1</v>
          </cell>
          <cell r="J1775">
            <v>0</v>
          </cell>
          <cell r="K1775">
            <v>2</v>
          </cell>
        </row>
        <row r="1776">
          <cell r="A1776" t="str">
            <v>0341004011</v>
          </cell>
          <cell r="J1776">
            <v>3</v>
          </cell>
          <cell r="K1776">
            <v>3</v>
          </cell>
        </row>
        <row r="1777">
          <cell r="A1777" t="str">
            <v>0341004012</v>
          </cell>
          <cell r="B1777">
            <v>1</v>
          </cell>
          <cell r="C1777">
            <v>3</v>
          </cell>
          <cell r="D1777">
            <v>1</v>
          </cell>
          <cell r="F1777">
            <v>1</v>
          </cell>
          <cell r="J1777">
            <v>12</v>
          </cell>
          <cell r="K1777">
            <v>18</v>
          </cell>
        </row>
        <row r="1778">
          <cell r="A1778" t="str">
            <v>0341004013</v>
          </cell>
          <cell r="B1778">
            <v>3</v>
          </cell>
          <cell r="C1778">
            <v>7</v>
          </cell>
          <cell r="D1778">
            <v>6</v>
          </cell>
          <cell r="E1778">
            <v>3</v>
          </cell>
          <cell r="F1778">
            <v>8</v>
          </cell>
          <cell r="G1778">
            <v>3</v>
          </cell>
          <cell r="J1778">
            <v>19</v>
          </cell>
          <cell r="K1778">
            <v>49</v>
          </cell>
        </row>
        <row r="1779">
          <cell r="A1779" t="str">
            <v>0341004015</v>
          </cell>
          <cell r="J1779">
            <v>2</v>
          </cell>
          <cell r="K1779">
            <v>2</v>
          </cell>
        </row>
        <row r="1780">
          <cell r="A1780" t="str">
            <v>0341004016</v>
          </cell>
          <cell r="D1780">
            <v>1</v>
          </cell>
          <cell r="J1780">
            <v>1</v>
          </cell>
          <cell r="K1780">
            <v>2</v>
          </cell>
        </row>
        <row r="1781">
          <cell r="A1781" t="str">
            <v>0341004017</v>
          </cell>
          <cell r="J1781">
            <v>1</v>
          </cell>
          <cell r="K1781">
            <v>1</v>
          </cell>
        </row>
        <row r="1782">
          <cell r="A1782" t="str">
            <v>0341004019</v>
          </cell>
          <cell r="D1782">
            <v>1</v>
          </cell>
          <cell r="J1782">
            <v>1</v>
          </cell>
          <cell r="K1782">
            <v>2</v>
          </cell>
        </row>
        <row r="1783">
          <cell r="A1783" t="str">
            <v>0341004025</v>
          </cell>
          <cell r="D1783">
            <v>1</v>
          </cell>
          <cell r="J1783">
            <v>1</v>
          </cell>
          <cell r="K1783">
            <v>2</v>
          </cell>
        </row>
        <row r="1784">
          <cell r="A1784" t="str">
            <v>0341004026</v>
          </cell>
          <cell r="H1784">
            <v>1</v>
          </cell>
          <cell r="J1784">
            <v>1</v>
          </cell>
          <cell r="K1784">
            <v>2</v>
          </cell>
        </row>
        <row r="1785">
          <cell r="A1785" t="str">
            <v>0341004027</v>
          </cell>
          <cell r="B1785">
            <v>2</v>
          </cell>
          <cell r="C1785">
            <v>1</v>
          </cell>
          <cell r="J1785">
            <v>2</v>
          </cell>
          <cell r="K1785">
            <v>5</v>
          </cell>
        </row>
        <row r="1786">
          <cell r="A1786" t="str">
            <v>0341004028</v>
          </cell>
          <cell r="C1786">
            <v>1</v>
          </cell>
          <cell r="J1786">
            <v>1</v>
          </cell>
          <cell r="K1786">
            <v>2</v>
          </cell>
        </row>
        <row r="1787">
          <cell r="A1787" t="str">
            <v>0341004029</v>
          </cell>
          <cell r="B1787">
            <v>1</v>
          </cell>
          <cell r="J1787">
            <v>8</v>
          </cell>
          <cell r="K1787">
            <v>9</v>
          </cell>
        </row>
        <row r="1788">
          <cell r="A1788" t="str">
            <v>0341004030</v>
          </cell>
          <cell r="B1788">
            <v>1</v>
          </cell>
          <cell r="C1788">
            <v>1</v>
          </cell>
          <cell r="D1788">
            <v>7</v>
          </cell>
          <cell r="E1788">
            <v>11</v>
          </cell>
          <cell r="F1788">
            <v>7</v>
          </cell>
          <cell r="G1788">
            <v>7</v>
          </cell>
          <cell r="H1788">
            <v>2</v>
          </cell>
          <cell r="J1788">
            <v>9</v>
          </cell>
          <cell r="K1788">
            <v>45</v>
          </cell>
        </row>
        <row r="1789">
          <cell r="A1789" t="str">
            <v>0341004033</v>
          </cell>
          <cell r="D1789">
            <v>1</v>
          </cell>
          <cell r="J1789">
            <v>3</v>
          </cell>
          <cell r="K1789">
            <v>4</v>
          </cell>
        </row>
        <row r="1790">
          <cell r="A1790" t="str">
            <v>0341004035</v>
          </cell>
          <cell r="E1790">
            <v>1</v>
          </cell>
          <cell r="J1790">
            <v>2</v>
          </cell>
          <cell r="K1790">
            <v>3</v>
          </cell>
        </row>
        <row r="1791">
          <cell r="A1791" t="str">
            <v>0341004036</v>
          </cell>
          <cell r="B1791">
            <v>1</v>
          </cell>
          <cell r="J1791">
            <v>2</v>
          </cell>
          <cell r="K1791">
            <v>3</v>
          </cell>
        </row>
        <row r="1792">
          <cell r="A1792" t="str">
            <v>0341004038</v>
          </cell>
          <cell r="B1792">
            <v>1</v>
          </cell>
          <cell r="C1792">
            <v>1</v>
          </cell>
          <cell r="D1792">
            <v>3</v>
          </cell>
          <cell r="E1792">
            <v>3</v>
          </cell>
          <cell r="F1792">
            <v>1</v>
          </cell>
          <cell r="J1792">
            <v>5</v>
          </cell>
          <cell r="K1792">
            <v>14</v>
          </cell>
        </row>
        <row r="1793">
          <cell r="A1793" t="str">
            <v>0341004040</v>
          </cell>
          <cell r="C1793">
            <v>1</v>
          </cell>
          <cell r="J1793">
            <v>0</v>
          </cell>
          <cell r="K1793">
            <v>1</v>
          </cell>
        </row>
        <row r="1794">
          <cell r="A1794" t="str">
            <v>0341004049</v>
          </cell>
          <cell r="F1794">
            <v>4</v>
          </cell>
          <cell r="J1794">
            <v>0</v>
          </cell>
          <cell r="K1794">
            <v>4</v>
          </cell>
        </row>
        <row r="1795">
          <cell r="A1795" t="str">
            <v>0341004050</v>
          </cell>
          <cell r="B1795">
            <v>1</v>
          </cell>
          <cell r="D1795">
            <v>1</v>
          </cell>
          <cell r="F1795">
            <v>2</v>
          </cell>
          <cell r="J1795">
            <v>4</v>
          </cell>
          <cell r="K1795">
            <v>8</v>
          </cell>
        </row>
        <row r="1796">
          <cell r="A1796" t="str">
            <v>0341004053</v>
          </cell>
          <cell r="F1796">
            <v>6</v>
          </cell>
          <cell r="J1796">
            <v>0</v>
          </cell>
          <cell r="K1796">
            <v>6</v>
          </cell>
        </row>
        <row r="1797">
          <cell r="A1797" t="str">
            <v>0341004054</v>
          </cell>
          <cell r="B1797">
            <v>1</v>
          </cell>
          <cell r="F1797">
            <v>8</v>
          </cell>
          <cell r="J1797">
            <v>0</v>
          </cell>
          <cell r="K1797">
            <v>9</v>
          </cell>
        </row>
        <row r="1798">
          <cell r="A1798" t="str">
            <v>0341004055</v>
          </cell>
          <cell r="B1798">
            <v>2</v>
          </cell>
          <cell r="J1798">
            <v>3</v>
          </cell>
          <cell r="K1798">
            <v>5</v>
          </cell>
        </row>
        <row r="1799">
          <cell r="A1799" t="str">
            <v>0341004056</v>
          </cell>
          <cell r="B1799">
            <v>2</v>
          </cell>
          <cell r="C1799">
            <v>3</v>
          </cell>
          <cell r="D1799">
            <v>3</v>
          </cell>
          <cell r="E1799">
            <v>2</v>
          </cell>
          <cell r="F1799">
            <v>4</v>
          </cell>
          <cell r="G1799">
            <v>2</v>
          </cell>
          <cell r="J1799">
            <v>13</v>
          </cell>
          <cell r="K1799">
            <v>29</v>
          </cell>
        </row>
        <row r="1800">
          <cell r="A1800" t="str">
            <v>0341004057</v>
          </cell>
          <cell r="B1800">
            <v>2</v>
          </cell>
          <cell r="D1800">
            <v>2</v>
          </cell>
          <cell r="J1800">
            <v>3</v>
          </cell>
          <cell r="K1800">
            <v>7</v>
          </cell>
        </row>
        <row r="1801">
          <cell r="A1801" t="str">
            <v>0341004058</v>
          </cell>
          <cell r="B1801">
            <v>1</v>
          </cell>
          <cell r="J1801">
            <v>2</v>
          </cell>
          <cell r="K1801">
            <v>3</v>
          </cell>
        </row>
        <row r="1802">
          <cell r="A1802" t="str">
            <v>0341004059</v>
          </cell>
          <cell r="J1802">
            <v>1</v>
          </cell>
          <cell r="K1802">
            <v>1</v>
          </cell>
        </row>
        <row r="1803">
          <cell r="A1803" t="str">
            <v>0341004060</v>
          </cell>
          <cell r="D1803">
            <v>1</v>
          </cell>
          <cell r="J1803">
            <v>0</v>
          </cell>
          <cell r="K1803">
            <v>1</v>
          </cell>
        </row>
        <row r="1804">
          <cell r="A1804" t="str">
            <v>0341004061</v>
          </cell>
          <cell r="D1804">
            <v>1</v>
          </cell>
          <cell r="J1804">
            <v>1</v>
          </cell>
          <cell r="K1804">
            <v>2</v>
          </cell>
        </row>
        <row r="1805">
          <cell r="A1805" t="str">
            <v>0341004062</v>
          </cell>
          <cell r="B1805">
            <v>1</v>
          </cell>
          <cell r="D1805">
            <v>1</v>
          </cell>
          <cell r="E1805">
            <v>2</v>
          </cell>
          <cell r="F1805">
            <v>1</v>
          </cell>
          <cell r="J1805">
            <v>2</v>
          </cell>
          <cell r="K1805">
            <v>7</v>
          </cell>
        </row>
        <row r="1806">
          <cell r="A1806" t="str">
            <v>0341004063</v>
          </cell>
          <cell r="D1806">
            <v>1</v>
          </cell>
          <cell r="J1806">
            <v>1</v>
          </cell>
          <cell r="K1806">
            <v>2</v>
          </cell>
        </row>
        <row r="1807">
          <cell r="A1807" t="str">
            <v>0341004065</v>
          </cell>
          <cell r="B1807">
            <v>1</v>
          </cell>
          <cell r="C1807">
            <v>1</v>
          </cell>
          <cell r="D1807">
            <v>1</v>
          </cell>
          <cell r="E1807">
            <v>1</v>
          </cell>
          <cell r="F1807">
            <v>1</v>
          </cell>
          <cell r="J1807">
            <v>1</v>
          </cell>
          <cell r="K1807">
            <v>6</v>
          </cell>
        </row>
        <row r="1808">
          <cell r="A1808" t="str">
            <v>0341004066</v>
          </cell>
          <cell r="B1808">
            <v>2</v>
          </cell>
          <cell r="C1808">
            <v>8</v>
          </cell>
          <cell r="D1808">
            <v>2</v>
          </cell>
          <cell r="F1808">
            <v>4</v>
          </cell>
          <cell r="J1808">
            <v>2</v>
          </cell>
          <cell r="K1808">
            <v>18</v>
          </cell>
        </row>
        <row r="1809">
          <cell r="A1809" t="str">
            <v>0341004067</v>
          </cell>
          <cell r="D1809">
            <v>1</v>
          </cell>
          <cell r="J1809">
            <v>1</v>
          </cell>
          <cell r="K1809">
            <v>2</v>
          </cell>
        </row>
        <row r="1810">
          <cell r="A1810" t="str">
            <v>0341004069</v>
          </cell>
          <cell r="C1810">
            <v>1</v>
          </cell>
          <cell r="E1810">
            <v>1</v>
          </cell>
          <cell r="F1810">
            <v>2</v>
          </cell>
          <cell r="J1810">
            <v>1</v>
          </cell>
          <cell r="K1810">
            <v>5</v>
          </cell>
        </row>
        <row r="1811">
          <cell r="A1811" t="str">
            <v>0341004070</v>
          </cell>
          <cell r="J1811">
            <v>1</v>
          </cell>
          <cell r="K1811">
            <v>1</v>
          </cell>
        </row>
        <row r="1812">
          <cell r="A1812" t="str">
            <v>0341004071</v>
          </cell>
          <cell r="J1812">
            <v>2</v>
          </cell>
          <cell r="K1812">
            <v>2</v>
          </cell>
        </row>
        <row r="1813">
          <cell r="A1813" t="str">
            <v>0341004072</v>
          </cell>
          <cell r="C1813">
            <v>6</v>
          </cell>
          <cell r="D1813">
            <v>10</v>
          </cell>
          <cell r="E1813">
            <v>1</v>
          </cell>
          <cell r="F1813">
            <v>6</v>
          </cell>
          <cell r="G1813">
            <v>1</v>
          </cell>
          <cell r="J1813">
            <v>10</v>
          </cell>
          <cell r="K1813">
            <v>34</v>
          </cell>
        </row>
        <row r="1814">
          <cell r="A1814" t="str">
            <v>0341004079</v>
          </cell>
          <cell r="C1814">
            <v>1</v>
          </cell>
          <cell r="D1814">
            <v>1</v>
          </cell>
          <cell r="J1814">
            <v>1</v>
          </cell>
          <cell r="K1814">
            <v>3</v>
          </cell>
        </row>
        <row r="1815">
          <cell r="A1815" t="str">
            <v>0341004080</v>
          </cell>
          <cell r="B1815">
            <v>3</v>
          </cell>
          <cell r="C1815">
            <v>10</v>
          </cell>
          <cell r="D1815">
            <v>10</v>
          </cell>
          <cell r="E1815">
            <v>9</v>
          </cell>
          <cell r="F1815">
            <v>6</v>
          </cell>
          <cell r="G1815">
            <v>7</v>
          </cell>
          <cell r="H1815">
            <v>1</v>
          </cell>
          <cell r="J1815">
            <v>23</v>
          </cell>
          <cell r="K1815">
            <v>69</v>
          </cell>
        </row>
        <row r="1816">
          <cell r="A1816" t="str">
            <v>0341004082</v>
          </cell>
          <cell r="B1816">
            <v>1</v>
          </cell>
          <cell r="C1816">
            <v>3</v>
          </cell>
          <cell r="D1816">
            <v>1</v>
          </cell>
          <cell r="J1816">
            <v>2</v>
          </cell>
          <cell r="K1816">
            <v>7</v>
          </cell>
        </row>
        <row r="1817">
          <cell r="A1817" t="str">
            <v>0341004085</v>
          </cell>
          <cell r="D1817">
            <v>2</v>
          </cell>
          <cell r="J1817">
            <v>0</v>
          </cell>
          <cell r="K1817">
            <v>2</v>
          </cell>
        </row>
        <row r="1818">
          <cell r="A1818" t="str">
            <v>0341004087</v>
          </cell>
          <cell r="C1818">
            <v>1</v>
          </cell>
          <cell r="J1818">
            <v>0</v>
          </cell>
          <cell r="K1818">
            <v>1</v>
          </cell>
        </row>
        <row r="1819">
          <cell r="A1819" t="str">
            <v>0341004088</v>
          </cell>
          <cell r="B1819">
            <v>1</v>
          </cell>
          <cell r="C1819">
            <v>1</v>
          </cell>
          <cell r="J1819">
            <v>2</v>
          </cell>
          <cell r="K1819">
            <v>4</v>
          </cell>
        </row>
        <row r="1820">
          <cell r="A1820" t="str">
            <v>0341004089</v>
          </cell>
          <cell r="B1820">
            <v>1</v>
          </cell>
          <cell r="C1820">
            <v>1</v>
          </cell>
          <cell r="D1820">
            <v>1</v>
          </cell>
          <cell r="J1820">
            <v>2</v>
          </cell>
          <cell r="K1820">
            <v>5</v>
          </cell>
        </row>
        <row r="1821">
          <cell r="A1821" t="str">
            <v>0341004090</v>
          </cell>
          <cell r="C1821">
            <v>1</v>
          </cell>
          <cell r="J1821">
            <v>0</v>
          </cell>
          <cell r="K1821">
            <v>1</v>
          </cell>
        </row>
        <row r="1822">
          <cell r="A1822" t="str">
            <v>0341004091</v>
          </cell>
          <cell r="C1822">
            <v>1</v>
          </cell>
          <cell r="D1822">
            <v>1</v>
          </cell>
          <cell r="J1822">
            <v>1</v>
          </cell>
          <cell r="K1822">
            <v>3</v>
          </cell>
        </row>
        <row r="1823">
          <cell r="A1823" t="str">
            <v>0341004092</v>
          </cell>
          <cell r="D1823">
            <v>1</v>
          </cell>
          <cell r="J1823">
            <v>1</v>
          </cell>
          <cell r="K1823">
            <v>2</v>
          </cell>
        </row>
        <row r="1824">
          <cell r="A1824" t="str">
            <v>0341004094</v>
          </cell>
          <cell r="C1824">
            <v>1</v>
          </cell>
          <cell r="J1824">
            <v>0</v>
          </cell>
          <cell r="K1824">
            <v>1</v>
          </cell>
        </row>
        <row r="1825">
          <cell r="A1825" t="str">
            <v>0341004095</v>
          </cell>
          <cell r="J1825">
            <v>1</v>
          </cell>
          <cell r="K1825">
            <v>1</v>
          </cell>
        </row>
        <row r="1826">
          <cell r="A1826" t="str">
            <v>0341004096</v>
          </cell>
          <cell r="B1826">
            <v>5</v>
          </cell>
          <cell r="C1826">
            <v>18</v>
          </cell>
          <cell r="D1826">
            <v>11</v>
          </cell>
          <cell r="E1826">
            <v>11</v>
          </cell>
          <cell r="F1826">
            <v>6</v>
          </cell>
          <cell r="G1826">
            <v>5</v>
          </cell>
          <cell r="H1826">
            <v>1</v>
          </cell>
          <cell r="J1826">
            <v>48</v>
          </cell>
          <cell r="K1826">
            <v>105</v>
          </cell>
        </row>
        <row r="1827">
          <cell r="A1827" t="str">
            <v>0341004097</v>
          </cell>
          <cell r="J1827">
            <v>1</v>
          </cell>
          <cell r="K1827">
            <v>1</v>
          </cell>
        </row>
        <row r="1828">
          <cell r="A1828" t="str">
            <v>0341004098</v>
          </cell>
          <cell r="B1828">
            <v>1</v>
          </cell>
          <cell r="J1828">
            <v>0</v>
          </cell>
          <cell r="K1828">
            <v>1</v>
          </cell>
        </row>
        <row r="1829">
          <cell r="A1829" t="str">
            <v>0341004099</v>
          </cell>
          <cell r="J1829">
            <v>1</v>
          </cell>
          <cell r="K1829">
            <v>1</v>
          </cell>
        </row>
        <row r="1830">
          <cell r="A1830" t="str">
            <v>0341004100</v>
          </cell>
          <cell r="B1830">
            <v>7</v>
          </cell>
          <cell r="C1830">
            <v>2</v>
          </cell>
          <cell r="D1830">
            <v>1</v>
          </cell>
          <cell r="F1830">
            <v>6</v>
          </cell>
          <cell r="G1830">
            <v>3</v>
          </cell>
          <cell r="J1830">
            <v>7</v>
          </cell>
          <cell r="K1830">
            <v>26</v>
          </cell>
        </row>
        <row r="1831">
          <cell r="A1831" t="str">
            <v>0341004103</v>
          </cell>
          <cell r="J1831">
            <v>4</v>
          </cell>
          <cell r="K1831">
            <v>4</v>
          </cell>
        </row>
        <row r="1832">
          <cell r="A1832" t="str">
            <v>0341004104</v>
          </cell>
          <cell r="D1832">
            <v>3</v>
          </cell>
          <cell r="E1832">
            <v>2</v>
          </cell>
          <cell r="G1832">
            <v>1</v>
          </cell>
          <cell r="H1832">
            <v>1</v>
          </cell>
          <cell r="J1832">
            <v>0</v>
          </cell>
          <cell r="K1832">
            <v>7</v>
          </cell>
        </row>
        <row r="1833">
          <cell r="A1833" t="str">
            <v>0341004105</v>
          </cell>
          <cell r="C1833">
            <v>1</v>
          </cell>
          <cell r="D1833">
            <v>1</v>
          </cell>
          <cell r="J1833">
            <v>2</v>
          </cell>
          <cell r="K1833">
            <v>4</v>
          </cell>
        </row>
        <row r="1834">
          <cell r="A1834" t="str">
            <v>0341004106</v>
          </cell>
          <cell r="B1834">
            <v>1</v>
          </cell>
          <cell r="D1834">
            <v>1</v>
          </cell>
          <cell r="J1834">
            <v>3</v>
          </cell>
          <cell r="K1834">
            <v>5</v>
          </cell>
        </row>
        <row r="1835">
          <cell r="A1835" t="str">
            <v>0341004107</v>
          </cell>
          <cell r="D1835">
            <v>1</v>
          </cell>
          <cell r="J1835">
            <v>6</v>
          </cell>
          <cell r="K1835">
            <v>7</v>
          </cell>
        </row>
        <row r="1836">
          <cell r="A1836" t="str">
            <v>0341004109</v>
          </cell>
          <cell r="D1836">
            <v>3</v>
          </cell>
          <cell r="J1836">
            <v>2</v>
          </cell>
          <cell r="K1836">
            <v>5</v>
          </cell>
        </row>
        <row r="1837">
          <cell r="A1837" t="str">
            <v>0341004112</v>
          </cell>
          <cell r="C1837">
            <v>2</v>
          </cell>
          <cell r="D1837">
            <v>2</v>
          </cell>
          <cell r="E1837">
            <v>1</v>
          </cell>
          <cell r="F1837">
            <v>1</v>
          </cell>
          <cell r="J1837">
            <v>0</v>
          </cell>
          <cell r="K1837">
            <v>6</v>
          </cell>
        </row>
        <row r="1838">
          <cell r="A1838" t="str">
            <v>0341004113</v>
          </cell>
          <cell r="C1838">
            <v>1</v>
          </cell>
          <cell r="D1838">
            <v>1</v>
          </cell>
          <cell r="E1838">
            <v>1</v>
          </cell>
          <cell r="F1838">
            <v>1</v>
          </cell>
          <cell r="G1838">
            <v>1</v>
          </cell>
          <cell r="J1838">
            <v>2</v>
          </cell>
          <cell r="K1838">
            <v>7</v>
          </cell>
        </row>
        <row r="1839">
          <cell r="A1839" t="str">
            <v>0341004116</v>
          </cell>
          <cell r="C1839">
            <v>1</v>
          </cell>
          <cell r="J1839">
            <v>0</v>
          </cell>
          <cell r="K1839">
            <v>1</v>
          </cell>
        </row>
        <row r="1840">
          <cell r="A1840" t="str">
            <v>0341004118</v>
          </cell>
          <cell r="G1840">
            <v>1</v>
          </cell>
          <cell r="J1840">
            <v>0</v>
          </cell>
          <cell r="K1840">
            <v>1</v>
          </cell>
        </row>
        <row r="1841">
          <cell r="A1841" t="str">
            <v>0341004119</v>
          </cell>
          <cell r="C1841">
            <v>1</v>
          </cell>
          <cell r="J1841">
            <v>0</v>
          </cell>
          <cell r="K1841">
            <v>1</v>
          </cell>
        </row>
        <row r="1842">
          <cell r="A1842" t="str">
            <v>0341004120</v>
          </cell>
          <cell r="D1842">
            <v>1</v>
          </cell>
          <cell r="J1842">
            <v>2</v>
          </cell>
          <cell r="K1842">
            <v>3</v>
          </cell>
        </row>
        <row r="1843">
          <cell r="A1843" t="str">
            <v>0341004121</v>
          </cell>
          <cell r="C1843">
            <v>1</v>
          </cell>
          <cell r="D1843">
            <v>1</v>
          </cell>
          <cell r="J1843">
            <v>2</v>
          </cell>
          <cell r="K1843">
            <v>4</v>
          </cell>
        </row>
        <row r="1844">
          <cell r="A1844" t="str">
            <v>0341004122</v>
          </cell>
          <cell r="D1844">
            <v>2</v>
          </cell>
          <cell r="J1844">
            <v>2</v>
          </cell>
          <cell r="K1844">
            <v>4</v>
          </cell>
        </row>
        <row r="1845">
          <cell r="A1845" t="str">
            <v>0341004123</v>
          </cell>
          <cell r="C1845">
            <v>1</v>
          </cell>
          <cell r="J1845">
            <v>2</v>
          </cell>
          <cell r="K1845">
            <v>3</v>
          </cell>
        </row>
        <row r="1846">
          <cell r="A1846" t="str">
            <v>0341004125</v>
          </cell>
          <cell r="D1846">
            <v>1</v>
          </cell>
          <cell r="E1846">
            <v>1</v>
          </cell>
          <cell r="J1846">
            <v>1</v>
          </cell>
          <cell r="K1846">
            <v>3</v>
          </cell>
        </row>
        <row r="1847">
          <cell r="A1847" t="str">
            <v>0341004126</v>
          </cell>
          <cell r="D1847">
            <v>1</v>
          </cell>
          <cell r="G1847">
            <v>1</v>
          </cell>
          <cell r="J1847">
            <v>2</v>
          </cell>
          <cell r="K1847">
            <v>4</v>
          </cell>
        </row>
        <row r="1848">
          <cell r="A1848" t="str">
            <v>0341004127</v>
          </cell>
          <cell r="C1848">
            <v>1</v>
          </cell>
          <cell r="J1848">
            <v>3</v>
          </cell>
          <cell r="K1848">
            <v>4</v>
          </cell>
        </row>
        <row r="1849">
          <cell r="A1849" t="str">
            <v>0341004128</v>
          </cell>
          <cell r="J1849">
            <v>1</v>
          </cell>
          <cell r="K1849">
            <v>1</v>
          </cell>
        </row>
        <row r="1850">
          <cell r="A1850" t="str">
            <v>0341004129</v>
          </cell>
          <cell r="D1850">
            <v>1</v>
          </cell>
          <cell r="J1850">
            <v>1</v>
          </cell>
          <cell r="K1850">
            <v>2</v>
          </cell>
        </row>
        <row r="1851">
          <cell r="A1851" t="str">
            <v>0341004130</v>
          </cell>
          <cell r="B1851">
            <v>1</v>
          </cell>
          <cell r="C1851">
            <v>10</v>
          </cell>
          <cell r="D1851">
            <v>12</v>
          </cell>
          <cell r="E1851">
            <v>11</v>
          </cell>
          <cell r="F1851">
            <v>8</v>
          </cell>
          <cell r="G1851">
            <v>16</v>
          </cell>
          <cell r="H1851">
            <v>2</v>
          </cell>
          <cell r="J1851">
            <v>23</v>
          </cell>
          <cell r="K1851">
            <v>83</v>
          </cell>
        </row>
        <row r="1852">
          <cell r="A1852" t="str">
            <v>0341004131</v>
          </cell>
          <cell r="D1852">
            <v>1</v>
          </cell>
          <cell r="J1852">
            <v>1</v>
          </cell>
          <cell r="K1852">
            <v>2</v>
          </cell>
        </row>
        <row r="1853">
          <cell r="A1853" t="str">
            <v>0341004132</v>
          </cell>
          <cell r="D1853">
            <v>1</v>
          </cell>
          <cell r="J1853">
            <v>0</v>
          </cell>
          <cell r="K1853">
            <v>1</v>
          </cell>
        </row>
        <row r="1854">
          <cell r="A1854" t="str">
            <v>0341004135</v>
          </cell>
          <cell r="B1854">
            <v>2</v>
          </cell>
          <cell r="C1854">
            <v>1</v>
          </cell>
          <cell r="J1854">
            <v>2</v>
          </cell>
          <cell r="K1854">
            <v>5</v>
          </cell>
        </row>
        <row r="1855">
          <cell r="A1855" t="str">
            <v>0341004136</v>
          </cell>
          <cell r="B1855">
            <v>1</v>
          </cell>
          <cell r="D1855">
            <v>1</v>
          </cell>
          <cell r="H1855">
            <v>1</v>
          </cell>
          <cell r="J1855">
            <v>2</v>
          </cell>
          <cell r="K1855">
            <v>5</v>
          </cell>
        </row>
        <row r="1856">
          <cell r="A1856" t="str">
            <v>0341004137</v>
          </cell>
          <cell r="D1856">
            <v>1</v>
          </cell>
          <cell r="J1856">
            <v>4</v>
          </cell>
          <cell r="K1856">
            <v>5</v>
          </cell>
        </row>
        <row r="1857">
          <cell r="A1857" t="str">
            <v>0341004138</v>
          </cell>
          <cell r="C1857">
            <v>3</v>
          </cell>
          <cell r="G1857">
            <v>0</v>
          </cell>
          <cell r="J1857">
            <v>3</v>
          </cell>
          <cell r="K1857">
            <v>6</v>
          </cell>
        </row>
        <row r="1858">
          <cell r="A1858" t="str">
            <v>0341004139</v>
          </cell>
          <cell r="B1858">
            <v>5</v>
          </cell>
          <cell r="C1858">
            <v>6</v>
          </cell>
          <cell r="D1858">
            <v>7</v>
          </cell>
          <cell r="E1858">
            <v>6</v>
          </cell>
          <cell r="F1858">
            <v>7</v>
          </cell>
          <cell r="G1858">
            <v>1</v>
          </cell>
          <cell r="J1858">
            <v>9</v>
          </cell>
          <cell r="K1858">
            <v>41</v>
          </cell>
        </row>
        <row r="1859">
          <cell r="A1859" t="str">
            <v>0341004141</v>
          </cell>
          <cell r="B1859">
            <v>1</v>
          </cell>
          <cell r="J1859">
            <v>0</v>
          </cell>
          <cell r="K1859">
            <v>1</v>
          </cell>
        </row>
        <row r="1860">
          <cell r="A1860" t="str">
            <v>0341004142</v>
          </cell>
          <cell r="B1860">
            <v>10</v>
          </cell>
          <cell r="C1860">
            <v>8</v>
          </cell>
          <cell r="D1860">
            <v>4</v>
          </cell>
          <cell r="E1860">
            <v>1</v>
          </cell>
          <cell r="F1860">
            <v>8</v>
          </cell>
          <cell r="G1860">
            <v>5</v>
          </cell>
          <cell r="I1860">
            <v>1</v>
          </cell>
          <cell r="J1860">
            <v>19</v>
          </cell>
          <cell r="K1860">
            <v>56</v>
          </cell>
        </row>
        <row r="1861">
          <cell r="A1861" t="str">
            <v>0341004143</v>
          </cell>
          <cell r="C1861">
            <v>4</v>
          </cell>
          <cell r="F1861">
            <v>1</v>
          </cell>
          <cell r="J1861">
            <v>3</v>
          </cell>
          <cell r="K1861">
            <v>8</v>
          </cell>
        </row>
        <row r="1862">
          <cell r="A1862" t="str">
            <v>0341004146</v>
          </cell>
          <cell r="C1862">
            <v>1</v>
          </cell>
          <cell r="J1862">
            <v>2</v>
          </cell>
          <cell r="K1862">
            <v>3</v>
          </cell>
        </row>
        <row r="1863">
          <cell r="A1863" t="str">
            <v>0341004147</v>
          </cell>
          <cell r="J1863">
            <v>1</v>
          </cell>
          <cell r="K1863">
            <v>1</v>
          </cell>
        </row>
        <row r="1864">
          <cell r="A1864" t="str">
            <v>0341004149</v>
          </cell>
          <cell r="E1864">
            <v>1</v>
          </cell>
          <cell r="G1864">
            <v>1</v>
          </cell>
          <cell r="I1864">
            <v>1</v>
          </cell>
          <cell r="J1864">
            <v>1</v>
          </cell>
          <cell r="K1864">
            <v>4</v>
          </cell>
        </row>
        <row r="1865">
          <cell r="A1865" t="str">
            <v>0341004150</v>
          </cell>
          <cell r="J1865">
            <v>1</v>
          </cell>
          <cell r="K1865">
            <v>1</v>
          </cell>
        </row>
        <row r="1866">
          <cell r="A1866" t="str">
            <v>0341004152</v>
          </cell>
          <cell r="B1866">
            <v>1</v>
          </cell>
          <cell r="C1866">
            <v>2</v>
          </cell>
          <cell r="F1866">
            <v>1</v>
          </cell>
          <cell r="G1866">
            <v>1</v>
          </cell>
          <cell r="J1866">
            <v>3</v>
          </cell>
          <cell r="K1866">
            <v>8</v>
          </cell>
        </row>
        <row r="1867">
          <cell r="A1867" t="str">
            <v>0341004153</v>
          </cell>
          <cell r="C1867">
            <v>1</v>
          </cell>
          <cell r="J1867">
            <v>3</v>
          </cell>
          <cell r="K1867">
            <v>4</v>
          </cell>
        </row>
        <row r="1868">
          <cell r="A1868" t="str">
            <v>0341004158</v>
          </cell>
          <cell r="B1868">
            <v>2</v>
          </cell>
          <cell r="C1868">
            <v>9</v>
          </cell>
          <cell r="D1868">
            <v>7</v>
          </cell>
          <cell r="E1868">
            <v>4</v>
          </cell>
          <cell r="F1868">
            <v>9</v>
          </cell>
          <cell r="G1868">
            <v>7</v>
          </cell>
          <cell r="J1868">
            <v>24</v>
          </cell>
          <cell r="K1868">
            <v>62</v>
          </cell>
        </row>
        <row r="1869">
          <cell r="A1869" t="str">
            <v>0341004160</v>
          </cell>
          <cell r="C1869">
            <v>1</v>
          </cell>
          <cell r="F1869">
            <v>1</v>
          </cell>
          <cell r="J1869">
            <v>2</v>
          </cell>
          <cell r="K1869">
            <v>4</v>
          </cell>
        </row>
        <row r="1870">
          <cell r="A1870" t="str">
            <v>0341004161</v>
          </cell>
          <cell r="B1870">
            <v>1</v>
          </cell>
          <cell r="C1870">
            <v>5</v>
          </cell>
          <cell r="D1870">
            <v>3</v>
          </cell>
          <cell r="G1870">
            <v>1</v>
          </cell>
          <cell r="J1870">
            <v>4</v>
          </cell>
          <cell r="K1870">
            <v>14</v>
          </cell>
        </row>
        <row r="1871">
          <cell r="A1871" t="str">
            <v>0341004163</v>
          </cell>
          <cell r="C1871">
            <v>1</v>
          </cell>
          <cell r="D1871">
            <v>2</v>
          </cell>
          <cell r="F1871">
            <v>2</v>
          </cell>
          <cell r="J1871">
            <v>3</v>
          </cell>
          <cell r="K1871">
            <v>8</v>
          </cell>
        </row>
        <row r="1872">
          <cell r="A1872" t="str">
            <v>0341004164</v>
          </cell>
          <cell r="B1872">
            <v>1</v>
          </cell>
          <cell r="D1872">
            <v>2</v>
          </cell>
          <cell r="J1872">
            <v>1</v>
          </cell>
          <cell r="K1872">
            <v>4</v>
          </cell>
        </row>
        <row r="1873">
          <cell r="A1873" t="str">
            <v>0341004165</v>
          </cell>
          <cell r="C1873">
            <v>1</v>
          </cell>
          <cell r="E1873">
            <v>1</v>
          </cell>
          <cell r="I1873">
            <v>1</v>
          </cell>
          <cell r="J1873">
            <v>2</v>
          </cell>
          <cell r="K1873">
            <v>5</v>
          </cell>
        </row>
        <row r="1874">
          <cell r="A1874" t="str">
            <v>0341004166</v>
          </cell>
          <cell r="B1874">
            <v>7</v>
          </cell>
          <cell r="C1874">
            <v>7</v>
          </cell>
          <cell r="D1874">
            <v>270</v>
          </cell>
          <cell r="E1874">
            <v>383</v>
          </cell>
          <cell r="F1874">
            <v>74</v>
          </cell>
          <cell r="J1874">
            <v>210</v>
          </cell>
          <cell r="K1874">
            <v>951</v>
          </cell>
        </row>
        <row r="1875">
          <cell r="A1875" t="str">
            <v>0341004167</v>
          </cell>
          <cell r="C1875">
            <v>1</v>
          </cell>
          <cell r="D1875">
            <v>3</v>
          </cell>
          <cell r="F1875">
            <v>1</v>
          </cell>
          <cell r="J1875">
            <v>3</v>
          </cell>
          <cell r="K1875">
            <v>8</v>
          </cell>
        </row>
        <row r="1876">
          <cell r="A1876" t="str">
            <v>0341004170</v>
          </cell>
          <cell r="B1876">
            <v>2</v>
          </cell>
          <cell r="C1876">
            <v>2</v>
          </cell>
          <cell r="D1876">
            <v>1</v>
          </cell>
          <cell r="F1876">
            <v>2</v>
          </cell>
          <cell r="J1876">
            <v>2</v>
          </cell>
          <cell r="K1876">
            <v>9</v>
          </cell>
        </row>
        <row r="1877">
          <cell r="A1877" t="str">
            <v>0341004173</v>
          </cell>
          <cell r="C1877">
            <v>1</v>
          </cell>
          <cell r="D1877">
            <v>1</v>
          </cell>
          <cell r="E1877">
            <v>1</v>
          </cell>
          <cell r="G1877">
            <v>1</v>
          </cell>
          <cell r="J1877">
            <v>2</v>
          </cell>
          <cell r="K1877">
            <v>6</v>
          </cell>
        </row>
        <row r="1878">
          <cell r="A1878" t="str">
            <v>0341004175</v>
          </cell>
          <cell r="C1878">
            <v>1</v>
          </cell>
          <cell r="D1878">
            <v>2</v>
          </cell>
          <cell r="E1878">
            <v>1</v>
          </cell>
          <cell r="J1878">
            <v>1</v>
          </cell>
          <cell r="K1878">
            <v>5</v>
          </cell>
        </row>
        <row r="1879">
          <cell r="A1879" t="str">
            <v>0341004176</v>
          </cell>
          <cell r="J1879">
            <v>3</v>
          </cell>
          <cell r="K1879">
            <v>3</v>
          </cell>
        </row>
        <row r="1880">
          <cell r="A1880" t="str">
            <v>0341004178</v>
          </cell>
          <cell r="C1880">
            <v>1</v>
          </cell>
          <cell r="F1880">
            <v>1</v>
          </cell>
          <cell r="J1880">
            <v>1</v>
          </cell>
          <cell r="K1880">
            <v>3</v>
          </cell>
        </row>
        <row r="1881">
          <cell r="A1881" t="str">
            <v>0341004181</v>
          </cell>
          <cell r="D1881">
            <v>1</v>
          </cell>
          <cell r="J1881">
            <v>1</v>
          </cell>
          <cell r="K1881">
            <v>2</v>
          </cell>
        </row>
        <row r="1882">
          <cell r="A1882" t="str">
            <v>0341004183</v>
          </cell>
          <cell r="B1882">
            <v>1</v>
          </cell>
          <cell r="C1882">
            <v>1</v>
          </cell>
          <cell r="D1882">
            <v>1</v>
          </cell>
          <cell r="F1882">
            <v>3</v>
          </cell>
          <cell r="G1882">
            <v>3</v>
          </cell>
          <cell r="J1882">
            <v>5</v>
          </cell>
          <cell r="K1882">
            <v>14</v>
          </cell>
        </row>
        <row r="1883">
          <cell r="A1883" t="str">
            <v>0341004186</v>
          </cell>
          <cell r="B1883">
            <v>1</v>
          </cell>
          <cell r="C1883">
            <v>1</v>
          </cell>
          <cell r="D1883">
            <v>1</v>
          </cell>
          <cell r="J1883">
            <v>3</v>
          </cell>
          <cell r="K1883">
            <v>6</v>
          </cell>
        </row>
        <row r="1884">
          <cell r="A1884" t="str">
            <v>0341004188</v>
          </cell>
          <cell r="D1884">
            <v>2</v>
          </cell>
          <cell r="J1884">
            <v>0</v>
          </cell>
          <cell r="K1884">
            <v>2</v>
          </cell>
        </row>
        <row r="1885">
          <cell r="A1885" t="str">
            <v>0341004193</v>
          </cell>
          <cell r="B1885">
            <v>2</v>
          </cell>
          <cell r="C1885">
            <v>4</v>
          </cell>
          <cell r="D1885">
            <v>3</v>
          </cell>
          <cell r="E1885">
            <v>5</v>
          </cell>
          <cell r="F1885">
            <v>3</v>
          </cell>
          <cell r="H1885">
            <v>1</v>
          </cell>
          <cell r="J1885">
            <v>20</v>
          </cell>
          <cell r="K1885">
            <v>38</v>
          </cell>
        </row>
        <row r="1886">
          <cell r="A1886" t="str">
            <v>0341004194</v>
          </cell>
          <cell r="C1886">
            <v>2</v>
          </cell>
          <cell r="G1886">
            <v>2</v>
          </cell>
          <cell r="J1886">
            <v>6</v>
          </cell>
          <cell r="K1886">
            <v>10</v>
          </cell>
        </row>
        <row r="1887">
          <cell r="A1887" t="str">
            <v>0341004196</v>
          </cell>
          <cell r="B1887">
            <v>2</v>
          </cell>
          <cell r="C1887">
            <v>1</v>
          </cell>
          <cell r="F1887">
            <v>1</v>
          </cell>
          <cell r="J1887">
            <v>7</v>
          </cell>
          <cell r="K1887">
            <v>11</v>
          </cell>
        </row>
        <row r="1888">
          <cell r="A1888" t="str">
            <v>0341004197</v>
          </cell>
          <cell r="D1888">
            <v>1</v>
          </cell>
          <cell r="J1888">
            <v>0</v>
          </cell>
          <cell r="K1888">
            <v>1</v>
          </cell>
        </row>
        <row r="1889">
          <cell r="A1889" t="str">
            <v>0341004198</v>
          </cell>
          <cell r="C1889">
            <v>6</v>
          </cell>
          <cell r="D1889">
            <v>4</v>
          </cell>
          <cell r="E1889">
            <v>4</v>
          </cell>
          <cell r="F1889">
            <v>10</v>
          </cell>
          <cell r="G1889">
            <v>3</v>
          </cell>
          <cell r="J1889">
            <v>26</v>
          </cell>
          <cell r="K1889">
            <v>53</v>
          </cell>
        </row>
        <row r="1890">
          <cell r="A1890" t="str">
            <v>0341004199</v>
          </cell>
          <cell r="C1890">
            <v>2</v>
          </cell>
          <cell r="F1890">
            <v>2</v>
          </cell>
          <cell r="J1890">
            <v>1</v>
          </cell>
          <cell r="K1890">
            <v>5</v>
          </cell>
        </row>
        <row r="1891">
          <cell r="A1891" t="str">
            <v>0341004200</v>
          </cell>
          <cell r="E1891">
            <v>1</v>
          </cell>
          <cell r="G1891">
            <v>1</v>
          </cell>
          <cell r="J1891">
            <v>3</v>
          </cell>
          <cell r="K1891">
            <v>5</v>
          </cell>
        </row>
        <row r="1892">
          <cell r="A1892" t="str">
            <v>0341004201</v>
          </cell>
          <cell r="B1892">
            <v>1</v>
          </cell>
          <cell r="C1892">
            <v>4</v>
          </cell>
          <cell r="D1892">
            <v>5</v>
          </cell>
          <cell r="E1892">
            <v>3</v>
          </cell>
          <cell r="F1892">
            <v>28</v>
          </cell>
          <cell r="G1892">
            <v>4</v>
          </cell>
          <cell r="H1892">
            <v>1</v>
          </cell>
          <cell r="J1892">
            <v>44</v>
          </cell>
          <cell r="K1892">
            <v>90</v>
          </cell>
        </row>
        <row r="1893">
          <cell r="A1893" t="str">
            <v>0341004202</v>
          </cell>
          <cell r="B1893">
            <v>1</v>
          </cell>
          <cell r="C1893">
            <v>1</v>
          </cell>
          <cell r="D1893">
            <v>1</v>
          </cell>
          <cell r="J1893">
            <v>0</v>
          </cell>
          <cell r="K1893">
            <v>3</v>
          </cell>
        </row>
        <row r="1894">
          <cell r="A1894" t="str">
            <v>0341004203</v>
          </cell>
          <cell r="C1894">
            <v>1</v>
          </cell>
          <cell r="J1894">
            <v>0</v>
          </cell>
          <cell r="K1894">
            <v>1</v>
          </cell>
        </row>
        <row r="1895">
          <cell r="A1895" t="str">
            <v>0341004205</v>
          </cell>
          <cell r="J1895">
            <v>2</v>
          </cell>
          <cell r="K1895">
            <v>2</v>
          </cell>
        </row>
        <row r="1896">
          <cell r="A1896" t="str">
            <v>0341004206</v>
          </cell>
          <cell r="B1896">
            <v>1</v>
          </cell>
          <cell r="C1896">
            <v>5</v>
          </cell>
          <cell r="D1896">
            <v>9</v>
          </cell>
          <cell r="E1896">
            <v>5</v>
          </cell>
          <cell r="F1896">
            <v>9</v>
          </cell>
          <cell r="G1896">
            <v>2</v>
          </cell>
          <cell r="J1896">
            <v>35</v>
          </cell>
          <cell r="K1896">
            <v>66</v>
          </cell>
        </row>
        <row r="1897">
          <cell r="A1897" t="str">
            <v>0341004207</v>
          </cell>
          <cell r="C1897">
            <v>1</v>
          </cell>
          <cell r="J1897">
            <v>0</v>
          </cell>
          <cell r="K1897">
            <v>1</v>
          </cell>
        </row>
        <row r="1898">
          <cell r="A1898" t="str">
            <v>0341004208</v>
          </cell>
          <cell r="J1898">
            <v>1</v>
          </cell>
          <cell r="K1898">
            <v>1</v>
          </cell>
        </row>
        <row r="1899">
          <cell r="A1899" t="str">
            <v>0341004211</v>
          </cell>
          <cell r="D1899">
            <v>1</v>
          </cell>
          <cell r="J1899">
            <v>0</v>
          </cell>
          <cell r="K1899">
            <v>1</v>
          </cell>
        </row>
        <row r="1900">
          <cell r="A1900" t="str">
            <v>0341004212</v>
          </cell>
          <cell r="J1900">
            <v>1</v>
          </cell>
          <cell r="K1900">
            <v>1</v>
          </cell>
        </row>
        <row r="1901">
          <cell r="A1901" t="str">
            <v>0341004215</v>
          </cell>
          <cell r="B1901">
            <v>4</v>
          </cell>
          <cell r="C1901">
            <v>4</v>
          </cell>
          <cell r="D1901">
            <v>5</v>
          </cell>
          <cell r="E1901">
            <v>6</v>
          </cell>
          <cell r="F1901">
            <v>11</v>
          </cell>
          <cell r="G1901">
            <v>4</v>
          </cell>
          <cell r="I1901">
            <v>1</v>
          </cell>
          <cell r="J1901">
            <v>10</v>
          </cell>
          <cell r="K1901">
            <v>45</v>
          </cell>
        </row>
        <row r="1902">
          <cell r="A1902" t="str">
            <v>0341004217</v>
          </cell>
          <cell r="C1902">
            <v>1</v>
          </cell>
          <cell r="J1902">
            <v>2</v>
          </cell>
          <cell r="K1902">
            <v>3</v>
          </cell>
        </row>
        <row r="1903">
          <cell r="A1903" t="str">
            <v>0341004225</v>
          </cell>
          <cell r="B1903">
            <v>2</v>
          </cell>
          <cell r="C1903">
            <v>2</v>
          </cell>
          <cell r="D1903">
            <v>2</v>
          </cell>
          <cell r="E1903">
            <v>6</v>
          </cell>
          <cell r="F1903">
            <v>11</v>
          </cell>
          <cell r="G1903">
            <v>3</v>
          </cell>
          <cell r="J1903">
            <v>19</v>
          </cell>
          <cell r="K1903">
            <v>45</v>
          </cell>
        </row>
        <row r="1904">
          <cell r="A1904" t="str">
            <v>0341004227</v>
          </cell>
          <cell r="B1904">
            <v>6</v>
          </cell>
          <cell r="C1904">
            <v>13</v>
          </cell>
          <cell r="D1904">
            <v>8</v>
          </cell>
          <cell r="E1904">
            <v>5</v>
          </cell>
          <cell r="F1904">
            <v>16</v>
          </cell>
          <cell r="G1904">
            <v>7</v>
          </cell>
          <cell r="I1904">
            <v>2</v>
          </cell>
          <cell r="J1904">
            <v>35</v>
          </cell>
          <cell r="K1904">
            <v>92</v>
          </cell>
        </row>
        <row r="1905">
          <cell r="A1905" t="str">
            <v>0341004229</v>
          </cell>
          <cell r="C1905">
            <v>1</v>
          </cell>
          <cell r="J1905">
            <v>2</v>
          </cell>
          <cell r="K1905">
            <v>3</v>
          </cell>
        </row>
        <row r="1906">
          <cell r="A1906" t="str">
            <v>0341004230</v>
          </cell>
          <cell r="B1906">
            <v>1</v>
          </cell>
          <cell r="J1906">
            <v>0</v>
          </cell>
          <cell r="K1906">
            <v>1</v>
          </cell>
        </row>
        <row r="1907">
          <cell r="A1907" t="str">
            <v>0341004233</v>
          </cell>
          <cell r="C1907">
            <v>1</v>
          </cell>
          <cell r="D1907">
            <v>1</v>
          </cell>
          <cell r="J1907">
            <v>1</v>
          </cell>
          <cell r="K1907">
            <v>3</v>
          </cell>
        </row>
        <row r="1908">
          <cell r="A1908" t="str">
            <v>0341004234</v>
          </cell>
          <cell r="B1908">
            <v>1</v>
          </cell>
          <cell r="C1908">
            <v>7</v>
          </cell>
          <cell r="D1908">
            <v>1</v>
          </cell>
          <cell r="E1908">
            <v>2</v>
          </cell>
          <cell r="F1908">
            <v>3</v>
          </cell>
          <cell r="J1908">
            <v>15</v>
          </cell>
          <cell r="K1908">
            <v>29</v>
          </cell>
        </row>
        <row r="1909">
          <cell r="A1909" t="str">
            <v>0341004236</v>
          </cell>
          <cell r="C1909">
            <v>1</v>
          </cell>
          <cell r="D1909">
            <v>4</v>
          </cell>
          <cell r="F1909">
            <v>1</v>
          </cell>
          <cell r="G1909">
            <v>1</v>
          </cell>
          <cell r="J1909">
            <v>9</v>
          </cell>
          <cell r="K1909">
            <v>16</v>
          </cell>
        </row>
        <row r="1910">
          <cell r="A1910" t="str">
            <v>0341004237</v>
          </cell>
          <cell r="B1910">
            <v>1</v>
          </cell>
          <cell r="F1910">
            <v>1</v>
          </cell>
          <cell r="G1910">
            <v>1</v>
          </cell>
          <cell r="J1910">
            <v>0</v>
          </cell>
          <cell r="K1910">
            <v>3</v>
          </cell>
        </row>
        <row r="1911">
          <cell r="A1911" t="str">
            <v>0341004238</v>
          </cell>
          <cell r="D1911">
            <v>1</v>
          </cell>
          <cell r="F1911">
            <v>1</v>
          </cell>
          <cell r="J1911">
            <v>0</v>
          </cell>
          <cell r="K1911">
            <v>2</v>
          </cell>
        </row>
        <row r="1912">
          <cell r="A1912" t="str">
            <v>0341004240</v>
          </cell>
          <cell r="C1912">
            <v>1</v>
          </cell>
          <cell r="D1912">
            <v>2</v>
          </cell>
          <cell r="E1912">
            <v>1</v>
          </cell>
          <cell r="F1912">
            <v>3</v>
          </cell>
          <cell r="G1912">
            <v>2</v>
          </cell>
          <cell r="J1912">
            <v>7</v>
          </cell>
          <cell r="K1912">
            <v>16</v>
          </cell>
        </row>
        <row r="1913">
          <cell r="A1913" t="str">
            <v>0341004241</v>
          </cell>
          <cell r="E1913">
            <v>1</v>
          </cell>
          <cell r="J1913">
            <v>2</v>
          </cell>
          <cell r="K1913">
            <v>3</v>
          </cell>
        </row>
        <row r="1914">
          <cell r="A1914" t="str">
            <v>0341004243</v>
          </cell>
          <cell r="C1914">
            <v>1</v>
          </cell>
          <cell r="D1914">
            <v>1</v>
          </cell>
          <cell r="E1914">
            <v>1</v>
          </cell>
          <cell r="J1914">
            <v>6</v>
          </cell>
          <cell r="K1914">
            <v>9</v>
          </cell>
        </row>
        <row r="1915">
          <cell r="A1915" t="str">
            <v>0341004244</v>
          </cell>
          <cell r="C1915">
            <v>10</v>
          </cell>
          <cell r="D1915">
            <v>5</v>
          </cell>
          <cell r="E1915">
            <v>6</v>
          </cell>
          <cell r="F1915">
            <v>5</v>
          </cell>
          <cell r="J1915">
            <v>25</v>
          </cell>
          <cell r="K1915">
            <v>51</v>
          </cell>
        </row>
        <row r="1916">
          <cell r="A1916" t="str">
            <v>0341004249</v>
          </cell>
          <cell r="C1916">
            <v>1</v>
          </cell>
          <cell r="J1916">
            <v>1</v>
          </cell>
          <cell r="K1916">
            <v>2</v>
          </cell>
        </row>
        <row r="1917">
          <cell r="A1917" t="str">
            <v>0341004250</v>
          </cell>
          <cell r="C1917">
            <v>1</v>
          </cell>
          <cell r="J1917">
            <v>1</v>
          </cell>
          <cell r="K1917">
            <v>2</v>
          </cell>
        </row>
        <row r="1918">
          <cell r="A1918" t="str">
            <v>0341004252</v>
          </cell>
          <cell r="C1918">
            <v>1</v>
          </cell>
          <cell r="J1918">
            <v>1</v>
          </cell>
          <cell r="K1918">
            <v>2</v>
          </cell>
        </row>
        <row r="1919">
          <cell r="A1919" t="str">
            <v>0341004253</v>
          </cell>
          <cell r="D1919">
            <v>1</v>
          </cell>
          <cell r="J1919">
            <v>1</v>
          </cell>
          <cell r="K1919">
            <v>2</v>
          </cell>
        </row>
        <row r="1920">
          <cell r="A1920" t="str">
            <v>0341004254</v>
          </cell>
          <cell r="D1920">
            <v>1</v>
          </cell>
          <cell r="J1920">
            <v>3</v>
          </cell>
          <cell r="K1920">
            <v>4</v>
          </cell>
        </row>
        <row r="1921">
          <cell r="A1921" t="str">
            <v>0341004255</v>
          </cell>
          <cell r="B1921">
            <v>3</v>
          </cell>
          <cell r="C1921">
            <v>4</v>
          </cell>
          <cell r="D1921">
            <v>7</v>
          </cell>
          <cell r="E1921">
            <v>3</v>
          </cell>
          <cell r="F1921">
            <v>7</v>
          </cell>
          <cell r="G1921">
            <v>2</v>
          </cell>
          <cell r="J1921">
            <v>15</v>
          </cell>
          <cell r="K1921">
            <v>41</v>
          </cell>
        </row>
        <row r="1922">
          <cell r="A1922" t="str">
            <v>0341004259</v>
          </cell>
          <cell r="C1922">
            <v>1</v>
          </cell>
          <cell r="D1922">
            <v>1</v>
          </cell>
          <cell r="J1922">
            <v>2</v>
          </cell>
          <cell r="K1922">
            <v>4</v>
          </cell>
        </row>
        <row r="1923">
          <cell r="A1923" t="str">
            <v>0341004261</v>
          </cell>
          <cell r="B1923">
            <v>1</v>
          </cell>
          <cell r="C1923">
            <v>18</v>
          </cell>
          <cell r="D1923">
            <v>20</v>
          </cell>
          <cell r="E1923">
            <v>16</v>
          </cell>
          <cell r="F1923">
            <v>13</v>
          </cell>
          <cell r="G1923">
            <v>12</v>
          </cell>
          <cell r="H1923">
            <v>2</v>
          </cell>
          <cell r="J1923">
            <v>72</v>
          </cell>
          <cell r="K1923">
            <v>154</v>
          </cell>
        </row>
        <row r="1924">
          <cell r="A1924" t="str">
            <v>0341004262</v>
          </cell>
          <cell r="B1924">
            <v>10</v>
          </cell>
          <cell r="C1924">
            <v>17</v>
          </cell>
          <cell r="D1924">
            <v>35</v>
          </cell>
          <cell r="E1924">
            <v>6</v>
          </cell>
          <cell r="F1924">
            <v>43</v>
          </cell>
          <cell r="G1924">
            <v>21</v>
          </cell>
          <cell r="H1924">
            <v>1</v>
          </cell>
          <cell r="I1924">
            <v>3</v>
          </cell>
          <cell r="J1924">
            <v>89</v>
          </cell>
          <cell r="K1924">
            <v>225</v>
          </cell>
        </row>
        <row r="1925">
          <cell r="A1925" t="str">
            <v>0341004263</v>
          </cell>
          <cell r="B1925">
            <v>5</v>
          </cell>
          <cell r="C1925">
            <v>18</v>
          </cell>
          <cell r="D1925">
            <v>21</v>
          </cell>
          <cell r="E1925">
            <v>10</v>
          </cell>
          <cell r="F1925">
            <v>16</v>
          </cell>
          <cell r="G1925">
            <v>1</v>
          </cell>
          <cell r="H1925">
            <v>2</v>
          </cell>
          <cell r="I1925">
            <v>1</v>
          </cell>
          <cell r="J1925">
            <v>52</v>
          </cell>
          <cell r="K1925">
            <v>126</v>
          </cell>
        </row>
        <row r="1926">
          <cell r="A1926" t="str">
            <v>0341004264</v>
          </cell>
          <cell r="B1926">
            <v>6</v>
          </cell>
          <cell r="C1926">
            <v>9</v>
          </cell>
          <cell r="D1926">
            <v>22</v>
          </cell>
          <cell r="E1926">
            <v>14</v>
          </cell>
          <cell r="F1926">
            <v>13</v>
          </cell>
          <cell r="G1926">
            <v>8</v>
          </cell>
          <cell r="H1926">
            <v>1</v>
          </cell>
          <cell r="J1926">
            <v>57</v>
          </cell>
          <cell r="K1926">
            <v>130</v>
          </cell>
        </row>
        <row r="1927">
          <cell r="A1927" t="str">
            <v>0341004265</v>
          </cell>
          <cell r="B1927">
            <v>6</v>
          </cell>
          <cell r="C1927">
            <v>14</v>
          </cell>
          <cell r="D1927">
            <v>10</v>
          </cell>
          <cell r="E1927">
            <v>3</v>
          </cell>
          <cell r="F1927">
            <v>5</v>
          </cell>
          <cell r="G1927">
            <v>3</v>
          </cell>
          <cell r="J1927">
            <v>23</v>
          </cell>
          <cell r="K1927">
            <v>64</v>
          </cell>
        </row>
        <row r="1928">
          <cell r="A1928" t="str">
            <v>0341004266</v>
          </cell>
          <cell r="B1928">
            <v>1</v>
          </cell>
          <cell r="C1928">
            <v>1</v>
          </cell>
          <cell r="J1928">
            <v>1</v>
          </cell>
          <cell r="K1928">
            <v>3</v>
          </cell>
        </row>
        <row r="1929">
          <cell r="A1929" t="str">
            <v>0341004267</v>
          </cell>
          <cell r="B1929">
            <v>4</v>
          </cell>
          <cell r="C1929">
            <v>3</v>
          </cell>
          <cell r="D1929">
            <v>3</v>
          </cell>
          <cell r="E1929">
            <v>2</v>
          </cell>
          <cell r="F1929">
            <v>1</v>
          </cell>
          <cell r="G1929">
            <v>4</v>
          </cell>
          <cell r="H1929">
            <v>1</v>
          </cell>
          <cell r="J1929">
            <v>11</v>
          </cell>
          <cell r="K1929">
            <v>29</v>
          </cell>
        </row>
        <row r="1930">
          <cell r="A1930" t="str">
            <v>0341004268</v>
          </cell>
          <cell r="C1930">
            <v>1</v>
          </cell>
          <cell r="D1930">
            <v>1</v>
          </cell>
          <cell r="J1930">
            <v>4</v>
          </cell>
          <cell r="K1930">
            <v>6</v>
          </cell>
        </row>
        <row r="1931">
          <cell r="A1931" t="str">
            <v>0341004271</v>
          </cell>
          <cell r="E1931">
            <v>1</v>
          </cell>
          <cell r="J1931">
            <v>2</v>
          </cell>
          <cell r="K1931">
            <v>3</v>
          </cell>
        </row>
        <row r="1932">
          <cell r="A1932" t="str">
            <v>0341004279</v>
          </cell>
          <cell r="B1932">
            <v>1</v>
          </cell>
          <cell r="D1932">
            <v>2</v>
          </cell>
          <cell r="F1932">
            <v>30</v>
          </cell>
          <cell r="J1932">
            <v>0</v>
          </cell>
          <cell r="K1932">
            <v>33</v>
          </cell>
        </row>
        <row r="1933">
          <cell r="A1933" t="str">
            <v>0341004280</v>
          </cell>
          <cell r="B1933">
            <v>1</v>
          </cell>
          <cell r="C1933">
            <v>17</v>
          </cell>
          <cell r="D1933">
            <v>5</v>
          </cell>
          <cell r="E1933">
            <v>30</v>
          </cell>
          <cell r="F1933">
            <v>53</v>
          </cell>
          <cell r="G1933">
            <v>17</v>
          </cell>
          <cell r="J1933">
            <v>26</v>
          </cell>
          <cell r="K1933">
            <v>149</v>
          </cell>
        </row>
        <row r="1934">
          <cell r="A1934" t="str">
            <v>0341004283</v>
          </cell>
          <cell r="C1934">
            <v>1</v>
          </cell>
          <cell r="J1934">
            <v>4</v>
          </cell>
          <cell r="K1934">
            <v>5</v>
          </cell>
        </row>
        <row r="1935">
          <cell r="A1935" t="str">
            <v>0341004284</v>
          </cell>
          <cell r="C1935">
            <v>1</v>
          </cell>
          <cell r="E1935">
            <v>1</v>
          </cell>
          <cell r="F1935">
            <v>3</v>
          </cell>
          <cell r="J1935">
            <v>3</v>
          </cell>
          <cell r="K1935">
            <v>8</v>
          </cell>
        </row>
        <row r="1936">
          <cell r="A1936" t="str">
            <v>0341004285</v>
          </cell>
          <cell r="C1936">
            <v>1</v>
          </cell>
          <cell r="D1936">
            <v>2</v>
          </cell>
          <cell r="F1936">
            <v>1</v>
          </cell>
          <cell r="J1936">
            <v>1</v>
          </cell>
          <cell r="K1936">
            <v>5</v>
          </cell>
        </row>
        <row r="1937">
          <cell r="A1937" t="str">
            <v>0341004288</v>
          </cell>
          <cell r="C1937">
            <v>1</v>
          </cell>
          <cell r="J1937">
            <v>3</v>
          </cell>
          <cell r="K1937">
            <v>4</v>
          </cell>
        </row>
        <row r="1938">
          <cell r="A1938" t="str">
            <v>0341004289</v>
          </cell>
          <cell r="B1938">
            <v>2</v>
          </cell>
          <cell r="F1938">
            <v>1</v>
          </cell>
          <cell r="J1938">
            <v>2</v>
          </cell>
          <cell r="K1938">
            <v>5</v>
          </cell>
        </row>
        <row r="1939">
          <cell r="A1939" t="str">
            <v>0341004290</v>
          </cell>
          <cell r="J1939">
            <v>3</v>
          </cell>
          <cell r="K1939">
            <v>3</v>
          </cell>
        </row>
        <row r="1940">
          <cell r="A1940" t="str">
            <v>0341004291</v>
          </cell>
          <cell r="C1940">
            <v>1</v>
          </cell>
          <cell r="D1940">
            <v>1</v>
          </cell>
          <cell r="J1940">
            <v>0</v>
          </cell>
          <cell r="K1940">
            <v>2</v>
          </cell>
        </row>
        <row r="1941">
          <cell r="A1941" t="str">
            <v>0341004293</v>
          </cell>
          <cell r="B1941">
            <v>1</v>
          </cell>
          <cell r="C1941">
            <v>3</v>
          </cell>
          <cell r="J1941">
            <v>0</v>
          </cell>
          <cell r="K1941">
            <v>4</v>
          </cell>
        </row>
        <row r="1942">
          <cell r="A1942" t="str">
            <v>0341004294</v>
          </cell>
          <cell r="C1942">
            <v>1</v>
          </cell>
          <cell r="D1942">
            <v>1</v>
          </cell>
          <cell r="J1942">
            <v>1</v>
          </cell>
          <cell r="K1942">
            <v>3</v>
          </cell>
        </row>
        <row r="1943">
          <cell r="A1943" t="str">
            <v>0341004295</v>
          </cell>
          <cell r="C1943">
            <v>2</v>
          </cell>
          <cell r="F1943">
            <v>1</v>
          </cell>
          <cell r="J1943">
            <v>5</v>
          </cell>
          <cell r="K1943">
            <v>8</v>
          </cell>
        </row>
        <row r="1944">
          <cell r="A1944" t="str">
            <v>0341004296</v>
          </cell>
          <cell r="C1944">
            <v>2</v>
          </cell>
          <cell r="D1944">
            <v>1</v>
          </cell>
          <cell r="J1944">
            <v>0</v>
          </cell>
          <cell r="K1944">
            <v>3</v>
          </cell>
        </row>
        <row r="1945">
          <cell r="A1945" t="str">
            <v>0341004297</v>
          </cell>
          <cell r="B1945">
            <v>3</v>
          </cell>
          <cell r="C1945">
            <v>1</v>
          </cell>
          <cell r="D1945">
            <v>1</v>
          </cell>
          <cell r="E1945">
            <v>3</v>
          </cell>
          <cell r="F1945">
            <v>6</v>
          </cell>
          <cell r="J1945">
            <v>2</v>
          </cell>
          <cell r="K1945">
            <v>16</v>
          </cell>
        </row>
        <row r="1946">
          <cell r="A1946" t="str">
            <v>0341004300</v>
          </cell>
          <cell r="B1946">
            <v>5</v>
          </cell>
          <cell r="C1946">
            <v>17</v>
          </cell>
          <cell r="D1946">
            <v>30</v>
          </cell>
          <cell r="E1946">
            <v>19</v>
          </cell>
          <cell r="F1946">
            <v>17</v>
          </cell>
          <cell r="G1946">
            <v>5</v>
          </cell>
          <cell r="H1946">
            <v>2</v>
          </cell>
          <cell r="J1946">
            <v>18</v>
          </cell>
          <cell r="K1946">
            <v>113</v>
          </cell>
        </row>
        <row r="1947">
          <cell r="A1947" t="str">
            <v>0341004301</v>
          </cell>
          <cell r="B1947">
            <v>1</v>
          </cell>
          <cell r="C1947">
            <v>2</v>
          </cell>
          <cell r="D1947">
            <v>1</v>
          </cell>
          <cell r="J1947">
            <v>4</v>
          </cell>
          <cell r="K1947">
            <v>8</v>
          </cell>
        </row>
        <row r="1948">
          <cell r="A1948" t="str">
            <v>0341004303</v>
          </cell>
          <cell r="D1948">
            <v>1</v>
          </cell>
          <cell r="J1948">
            <v>1</v>
          </cell>
          <cell r="K1948">
            <v>2</v>
          </cell>
        </row>
        <row r="1949">
          <cell r="A1949" t="str">
            <v>0341004304</v>
          </cell>
          <cell r="D1949">
            <v>1</v>
          </cell>
          <cell r="J1949">
            <v>1</v>
          </cell>
          <cell r="K1949">
            <v>2</v>
          </cell>
        </row>
        <row r="1950">
          <cell r="A1950" t="str">
            <v>0341004306</v>
          </cell>
          <cell r="J1950">
            <v>1</v>
          </cell>
          <cell r="K1950">
            <v>1</v>
          </cell>
        </row>
        <row r="1951">
          <cell r="A1951" t="str">
            <v>0341004309</v>
          </cell>
          <cell r="B1951">
            <v>1</v>
          </cell>
          <cell r="C1951">
            <v>1</v>
          </cell>
          <cell r="F1951">
            <v>2</v>
          </cell>
          <cell r="J1951">
            <v>1</v>
          </cell>
          <cell r="K1951">
            <v>5</v>
          </cell>
        </row>
        <row r="1952">
          <cell r="A1952" t="str">
            <v>0341004310</v>
          </cell>
          <cell r="B1952">
            <v>1</v>
          </cell>
          <cell r="C1952">
            <v>2</v>
          </cell>
          <cell r="F1952">
            <v>2</v>
          </cell>
          <cell r="J1952">
            <v>2</v>
          </cell>
          <cell r="K1952">
            <v>7</v>
          </cell>
        </row>
        <row r="1953">
          <cell r="A1953" t="str">
            <v>0341004312</v>
          </cell>
          <cell r="J1953">
            <v>1</v>
          </cell>
          <cell r="K1953">
            <v>1</v>
          </cell>
        </row>
        <row r="1954">
          <cell r="A1954" t="str">
            <v>0341004313</v>
          </cell>
          <cell r="J1954">
            <v>2</v>
          </cell>
          <cell r="K1954">
            <v>2</v>
          </cell>
        </row>
        <row r="1955">
          <cell r="A1955" t="str">
            <v>0341004314</v>
          </cell>
          <cell r="J1955">
            <v>3</v>
          </cell>
          <cell r="K1955">
            <v>3</v>
          </cell>
        </row>
        <row r="1956">
          <cell r="A1956" t="str">
            <v>0341004318</v>
          </cell>
          <cell r="J1956">
            <v>2</v>
          </cell>
          <cell r="K1956">
            <v>2</v>
          </cell>
        </row>
        <row r="1957">
          <cell r="A1957" t="str">
            <v>0341004319</v>
          </cell>
          <cell r="C1957">
            <v>1</v>
          </cell>
          <cell r="F1957">
            <v>1</v>
          </cell>
          <cell r="G1957">
            <v>1</v>
          </cell>
          <cell r="J1957">
            <v>1</v>
          </cell>
          <cell r="K1957">
            <v>4</v>
          </cell>
        </row>
        <row r="1958">
          <cell r="A1958" t="str">
            <v>0341004330</v>
          </cell>
          <cell r="D1958">
            <v>1</v>
          </cell>
          <cell r="F1958">
            <v>1</v>
          </cell>
          <cell r="J1958">
            <v>2</v>
          </cell>
          <cell r="K1958">
            <v>4</v>
          </cell>
        </row>
        <row r="1959">
          <cell r="A1959" t="str">
            <v>0341004332</v>
          </cell>
          <cell r="C1959">
            <v>1</v>
          </cell>
          <cell r="J1959">
            <v>1</v>
          </cell>
          <cell r="K1959">
            <v>2</v>
          </cell>
        </row>
        <row r="1960">
          <cell r="A1960" t="str">
            <v>0341004333</v>
          </cell>
          <cell r="B1960">
            <v>1</v>
          </cell>
          <cell r="D1960">
            <v>1</v>
          </cell>
          <cell r="F1960">
            <v>2</v>
          </cell>
          <cell r="J1960">
            <v>8</v>
          </cell>
          <cell r="K1960">
            <v>12</v>
          </cell>
        </row>
        <row r="1961">
          <cell r="A1961" t="str">
            <v>0341004345</v>
          </cell>
          <cell r="C1961">
            <v>1</v>
          </cell>
          <cell r="D1961">
            <v>2</v>
          </cell>
          <cell r="J1961">
            <v>2</v>
          </cell>
          <cell r="K1961">
            <v>5</v>
          </cell>
        </row>
        <row r="1962">
          <cell r="A1962" t="str">
            <v>0341004346</v>
          </cell>
          <cell r="C1962">
            <v>1</v>
          </cell>
          <cell r="E1962">
            <v>1</v>
          </cell>
          <cell r="G1962">
            <v>1</v>
          </cell>
          <cell r="J1962">
            <v>2</v>
          </cell>
          <cell r="K1962">
            <v>5</v>
          </cell>
        </row>
        <row r="1963">
          <cell r="A1963" t="str">
            <v>0341004347</v>
          </cell>
          <cell r="B1963">
            <v>1</v>
          </cell>
          <cell r="C1963">
            <v>14</v>
          </cell>
          <cell r="D1963">
            <v>14</v>
          </cell>
          <cell r="E1963">
            <v>5</v>
          </cell>
          <cell r="F1963">
            <v>19</v>
          </cell>
          <cell r="G1963">
            <v>3</v>
          </cell>
          <cell r="I1963">
            <v>2</v>
          </cell>
          <cell r="J1963">
            <v>28</v>
          </cell>
          <cell r="K1963">
            <v>86</v>
          </cell>
        </row>
        <row r="1964">
          <cell r="A1964" t="str">
            <v>0341004348</v>
          </cell>
          <cell r="B1964">
            <v>2</v>
          </cell>
          <cell r="C1964">
            <v>5</v>
          </cell>
          <cell r="D1964">
            <v>2</v>
          </cell>
          <cell r="J1964">
            <v>3</v>
          </cell>
          <cell r="K1964">
            <v>12</v>
          </cell>
        </row>
        <row r="1965">
          <cell r="A1965" t="str">
            <v>0341004350</v>
          </cell>
          <cell r="B1965">
            <v>7</v>
          </cell>
          <cell r="C1965">
            <v>11</v>
          </cell>
          <cell r="D1965">
            <v>16</v>
          </cell>
          <cell r="E1965">
            <v>1</v>
          </cell>
          <cell r="F1965">
            <v>12</v>
          </cell>
          <cell r="G1965">
            <v>3</v>
          </cell>
          <cell r="J1965">
            <v>12</v>
          </cell>
          <cell r="K1965">
            <v>62</v>
          </cell>
        </row>
        <row r="1966">
          <cell r="A1966" t="str">
            <v>0341004351</v>
          </cell>
          <cell r="C1966">
            <v>1</v>
          </cell>
          <cell r="J1966">
            <v>1</v>
          </cell>
          <cell r="K1966">
            <v>2</v>
          </cell>
        </row>
        <row r="1967">
          <cell r="A1967" t="str">
            <v>0341004352</v>
          </cell>
          <cell r="C1967">
            <v>3</v>
          </cell>
          <cell r="D1967">
            <v>2</v>
          </cell>
          <cell r="F1967">
            <v>4</v>
          </cell>
          <cell r="G1967">
            <v>1</v>
          </cell>
          <cell r="J1967">
            <v>3</v>
          </cell>
          <cell r="K1967">
            <v>13</v>
          </cell>
        </row>
        <row r="1968">
          <cell r="A1968" t="str">
            <v>0341004353</v>
          </cell>
          <cell r="B1968">
            <v>4</v>
          </cell>
          <cell r="C1968">
            <v>14</v>
          </cell>
          <cell r="D1968">
            <v>21</v>
          </cell>
          <cell r="E1968">
            <v>5</v>
          </cell>
          <cell r="F1968">
            <v>8</v>
          </cell>
          <cell r="G1968">
            <v>3</v>
          </cell>
          <cell r="I1968">
            <v>1</v>
          </cell>
          <cell r="J1968">
            <v>23</v>
          </cell>
          <cell r="K1968">
            <v>79</v>
          </cell>
        </row>
        <row r="1969">
          <cell r="A1969" t="str">
            <v>0341004354</v>
          </cell>
          <cell r="B1969">
            <v>1</v>
          </cell>
          <cell r="F1969">
            <v>1</v>
          </cell>
          <cell r="J1969">
            <v>6</v>
          </cell>
          <cell r="K1969">
            <v>8</v>
          </cell>
        </row>
        <row r="1970">
          <cell r="A1970" t="str">
            <v>0341004356</v>
          </cell>
          <cell r="J1970">
            <v>1</v>
          </cell>
          <cell r="K1970">
            <v>1</v>
          </cell>
        </row>
        <row r="1971">
          <cell r="A1971" t="str">
            <v>0341004357</v>
          </cell>
          <cell r="D1971">
            <v>1</v>
          </cell>
          <cell r="J1971">
            <v>0</v>
          </cell>
          <cell r="K1971">
            <v>1</v>
          </cell>
        </row>
        <row r="1972">
          <cell r="A1972" t="str">
            <v>0341004366</v>
          </cell>
          <cell r="J1972">
            <v>2</v>
          </cell>
          <cell r="K1972">
            <v>2</v>
          </cell>
        </row>
        <row r="1973">
          <cell r="A1973" t="str">
            <v>0341004370</v>
          </cell>
          <cell r="C1973">
            <v>1</v>
          </cell>
          <cell r="J1973">
            <v>0</v>
          </cell>
          <cell r="K1973">
            <v>1</v>
          </cell>
        </row>
        <row r="1974">
          <cell r="A1974" t="str">
            <v>0341004375</v>
          </cell>
          <cell r="B1974">
            <v>7</v>
          </cell>
          <cell r="C1974">
            <v>8</v>
          </cell>
          <cell r="D1974">
            <v>8</v>
          </cell>
          <cell r="E1974">
            <v>1</v>
          </cell>
          <cell r="F1974">
            <v>1</v>
          </cell>
          <cell r="G1974">
            <v>3</v>
          </cell>
          <cell r="J1974">
            <v>14</v>
          </cell>
          <cell r="K1974">
            <v>42</v>
          </cell>
        </row>
        <row r="1975">
          <cell r="A1975" t="str">
            <v>0341004377</v>
          </cell>
          <cell r="C1975">
            <v>1</v>
          </cell>
          <cell r="D1975">
            <v>1</v>
          </cell>
          <cell r="H1975">
            <v>1</v>
          </cell>
          <cell r="J1975">
            <v>2</v>
          </cell>
          <cell r="K1975">
            <v>5</v>
          </cell>
        </row>
        <row r="1976">
          <cell r="A1976" t="str">
            <v>0341004379</v>
          </cell>
          <cell r="B1976">
            <v>1</v>
          </cell>
          <cell r="C1976">
            <v>3</v>
          </cell>
          <cell r="D1976">
            <v>3</v>
          </cell>
          <cell r="E1976">
            <v>1</v>
          </cell>
          <cell r="J1976">
            <v>7</v>
          </cell>
          <cell r="K1976">
            <v>15</v>
          </cell>
        </row>
        <row r="1977">
          <cell r="A1977" t="str">
            <v>0341004384</v>
          </cell>
          <cell r="D1977">
            <v>1</v>
          </cell>
          <cell r="J1977">
            <v>2</v>
          </cell>
          <cell r="K1977">
            <v>3</v>
          </cell>
        </row>
        <row r="1978">
          <cell r="A1978" t="str">
            <v>0341004385</v>
          </cell>
          <cell r="C1978">
            <v>1</v>
          </cell>
          <cell r="H1978">
            <v>1</v>
          </cell>
          <cell r="J1978">
            <v>1</v>
          </cell>
          <cell r="K1978">
            <v>3</v>
          </cell>
        </row>
        <row r="1979">
          <cell r="A1979" t="str">
            <v>0341004395</v>
          </cell>
          <cell r="E1979">
            <v>1</v>
          </cell>
          <cell r="F1979">
            <v>1</v>
          </cell>
          <cell r="G1979">
            <v>1</v>
          </cell>
          <cell r="J1979">
            <v>2</v>
          </cell>
          <cell r="K1979">
            <v>5</v>
          </cell>
        </row>
        <row r="1980">
          <cell r="A1980" t="str">
            <v>0341004397</v>
          </cell>
          <cell r="B1980">
            <v>1</v>
          </cell>
          <cell r="C1980">
            <v>2</v>
          </cell>
          <cell r="E1980">
            <v>1</v>
          </cell>
          <cell r="F1980">
            <v>2</v>
          </cell>
          <cell r="G1980">
            <v>1</v>
          </cell>
          <cell r="J1980">
            <v>5</v>
          </cell>
          <cell r="K1980">
            <v>12</v>
          </cell>
        </row>
        <row r="1981">
          <cell r="A1981" t="str">
            <v>0341004400</v>
          </cell>
          <cell r="D1981">
            <v>1</v>
          </cell>
          <cell r="J1981">
            <v>3</v>
          </cell>
          <cell r="K1981">
            <v>4</v>
          </cell>
        </row>
        <row r="1982">
          <cell r="A1982" t="str">
            <v>0341004401</v>
          </cell>
          <cell r="B1982">
            <v>3</v>
          </cell>
          <cell r="C1982">
            <v>9</v>
          </cell>
          <cell r="D1982">
            <v>11</v>
          </cell>
          <cell r="E1982">
            <v>6</v>
          </cell>
          <cell r="F1982">
            <v>7</v>
          </cell>
          <cell r="G1982">
            <v>3</v>
          </cell>
          <cell r="H1982">
            <v>1</v>
          </cell>
          <cell r="J1982">
            <v>34</v>
          </cell>
          <cell r="K1982">
            <v>74</v>
          </cell>
        </row>
        <row r="1983">
          <cell r="A1983" t="str">
            <v>0341004402</v>
          </cell>
          <cell r="B1983">
            <v>2</v>
          </cell>
          <cell r="C1983">
            <v>1</v>
          </cell>
          <cell r="J1983">
            <v>5</v>
          </cell>
          <cell r="K1983">
            <v>8</v>
          </cell>
        </row>
        <row r="1984">
          <cell r="A1984" t="str">
            <v>0341004403</v>
          </cell>
          <cell r="D1984">
            <v>2</v>
          </cell>
          <cell r="F1984">
            <v>2</v>
          </cell>
          <cell r="J1984">
            <v>2</v>
          </cell>
          <cell r="K1984">
            <v>6</v>
          </cell>
        </row>
        <row r="1985">
          <cell r="A1985" t="str">
            <v>0341004406</v>
          </cell>
          <cell r="B1985">
            <v>1</v>
          </cell>
          <cell r="C1985">
            <v>2</v>
          </cell>
          <cell r="D1985">
            <v>1</v>
          </cell>
          <cell r="E1985">
            <v>1</v>
          </cell>
          <cell r="J1985">
            <v>1</v>
          </cell>
          <cell r="K1985">
            <v>6</v>
          </cell>
        </row>
        <row r="1986">
          <cell r="A1986" t="str">
            <v>0341004411</v>
          </cell>
          <cell r="C1986">
            <v>9</v>
          </cell>
          <cell r="D1986">
            <v>3</v>
          </cell>
          <cell r="E1986">
            <v>2</v>
          </cell>
          <cell r="F1986">
            <v>7</v>
          </cell>
          <cell r="G1986">
            <v>1</v>
          </cell>
          <cell r="H1986">
            <v>1</v>
          </cell>
          <cell r="J1986">
            <v>17</v>
          </cell>
          <cell r="K1986">
            <v>40</v>
          </cell>
        </row>
        <row r="1987">
          <cell r="A1987" t="str">
            <v>0341004412</v>
          </cell>
          <cell r="B1987">
            <v>18</v>
          </cell>
          <cell r="C1987">
            <v>14</v>
          </cell>
          <cell r="D1987">
            <v>32</v>
          </cell>
          <cell r="E1987">
            <v>23</v>
          </cell>
          <cell r="F1987">
            <v>39</v>
          </cell>
          <cell r="G1987">
            <v>15</v>
          </cell>
          <cell r="H1987">
            <v>5</v>
          </cell>
          <cell r="I1987">
            <v>1</v>
          </cell>
          <cell r="J1987">
            <v>84</v>
          </cell>
          <cell r="K1987">
            <v>231</v>
          </cell>
        </row>
        <row r="1988">
          <cell r="A1988" t="str">
            <v>0341004416</v>
          </cell>
          <cell r="B1988">
            <v>3</v>
          </cell>
          <cell r="C1988">
            <v>13</v>
          </cell>
          <cell r="D1988">
            <v>18</v>
          </cell>
          <cell r="E1988">
            <v>13</v>
          </cell>
          <cell r="F1988">
            <v>16</v>
          </cell>
          <cell r="G1988">
            <v>4</v>
          </cell>
          <cell r="H1988">
            <v>1</v>
          </cell>
          <cell r="J1988">
            <v>53</v>
          </cell>
          <cell r="K1988">
            <v>121</v>
          </cell>
        </row>
        <row r="1989">
          <cell r="A1989" t="str">
            <v>0341004421</v>
          </cell>
          <cell r="F1989">
            <v>1</v>
          </cell>
          <cell r="J1989">
            <v>1</v>
          </cell>
          <cell r="K1989">
            <v>2</v>
          </cell>
        </row>
        <row r="1990">
          <cell r="A1990" t="str">
            <v>0341004422</v>
          </cell>
          <cell r="B1990">
            <v>5</v>
          </cell>
          <cell r="C1990">
            <v>12</v>
          </cell>
          <cell r="D1990">
            <v>7</v>
          </cell>
          <cell r="E1990">
            <v>3</v>
          </cell>
          <cell r="F1990">
            <v>9</v>
          </cell>
          <cell r="G1990">
            <v>2</v>
          </cell>
          <cell r="J1990">
            <v>32</v>
          </cell>
          <cell r="K1990">
            <v>70</v>
          </cell>
        </row>
        <row r="1991">
          <cell r="A1991" t="str">
            <v>0341004429</v>
          </cell>
          <cell r="B1991">
            <v>2</v>
          </cell>
          <cell r="C1991">
            <v>11</v>
          </cell>
          <cell r="D1991">
            <v>17</v>
          </cell>
          <cell r="E1991">
            <v>8</v>
          </cell>
          <cell r="F1991">
            <v>17</v>
          </cell>
          <cell r="G1991">
            <v>6</v>
          </cell>
          <cell r="H1991">
            <v>1</v>
          </cell>
          <cell r="J1991">
            <v>30</v>
          </cell>
          <cell r="K1991">
            <v>92</v>
          </cell>
        </row>
        <row r="1992">
          <cell r="A1992" t="str">
            <v>0341004434</v>
          </cell>
          <cell r="B1992">
            <v>1</v>
          </cell>
          <cell r="D1992">
            <v>1</v>
          </cell>
          <cell r="E1992">
            <v>1</v>
          </cell>
          <cell r="F1992">
            <v>1</v>
          </cell>
          <cell r="J1992">
            <v>1</v>
          </cell>
          <cell r="K1992">
            <v>5</v>
          </cell>
        </row>
        <row r="1993">
          <cell r="A1993" t="str">
            <v>0341004435</v>
          </cell>
          <cell r="C1993">
            <v>1</v>
          </cell>
          <cell r="D1993">
            <v>2</v>
          </cell>
          <cell r="J1993">
            <v>4</v>
          </cell>
          <cell r="K1993">
            <v>7</v>
          </cell>
        </row>
        <row r="1994">
          <cell r="A1994" t="str">
            <v>0341004439</v>
          </cell>
          <cell r="D1994">
            <v>1</v>
          </cell>
          <cell r="J1994">
            <v>1</v>
          </cell>
          <cell r="K1994">
            <v>2</v>
          </cell>
        </row>
        <row r="1995">
          <cell r="A1995" t="str">
            <v>0341004441</v>
          </cell>
          <cell r="B1995">
            <v>1</v>
          </cell>
          <cell r="C1995">
            <v>1</v>
          </cell>
          <cell r="D1995">
            <v>1</v>
          </cell>
          <cell r="F1995">
            <v>2</v>
          </cell>
          <cell r="J1995">
            <v>6</v>
          </cell>
          <cell r="K1995">
            <v>11</v>
          </cell>
        </row>
        <row r="1996">
          <cell r="A1996" t="str">
            <v>0341004442</v>
          </cell>
          <cell r="B1996">
            <v>3</v>
          </cell>
          <cell r="C1996">
            <v>7</v>
          </cell>
          <cell r="D1996">
            <v>4</v>
          </cell>
          <cell r="E1996">
            <v>4</v>
          </cell>
          <cell r="F1996">
            <v>9</v>
          </cell>
          <cell r="G1996">
            <v>1</v>
          </cell>
          <cell r="J1996">
            <v>31</v>
          </cell>
          <cell r="K1996">
            <v>59</v>
          </cell>
        </row>
        <row r="1997">
          <cell r="A1997" t="str">
            <v>0341004453</v>
          </cell>
          <cell r="D1997">
            <v>2</v>
          </cell>
          <cell r="F1997">
            <v>3</v>
          </cell>
          <cell r="H1997">
            <v>1</v>
          </cell>
          <cell r="J1997">
            <v>8</v>
          </cell>
          <cell r="K1997">
            <v>14</v>
          </cell>
        </row>
        <row r="1998">
          <cell r="A1998" t="str">
            <v>0341004454</v>
          </cell>
          <cell r="B1998">
            <v>16</v>
          </cell>
          <cell r="C1998">
            <v>37</v>
          </cell>
          <cell r="D1998">
            <v>58</v>
          </cell>
          <cell r="E1998">
            <v>24</v>
          </cell>
          <cell r="F1998">
            <v>44</v>
          </cell>
          <cell r="G1998">
            <v>30</v>
          </cell>
          <cell r="H1998">
            <v>9</v>
          </cell>
          <cell r="I1998">
            <v>4</v>
          </cell>
          <cell r="J1998">
            <v>167</v>
          </cell>
          <cell r="K1998">
            <v>389</v>
          </cell>
        </row>
        <row r="1999">
          <cell r="A1999" t="str">
            <v>0341004456</v>
          </cell>
          <cell r="B1999">
            <v>5</v>
          </cell>
          <cell r="C1999">
            <v>4</v>
          </cell>
          <cell r="D1999">
            <v>22</v>
          </cell>
          <cell r="E1999">
            <v>21</v>
          </cell>
          <cell r="F1999">
            <v>15</v>
          </cell>
          <cell r="G1999">
            <v>12</v>
          </cell>
          <cell r="H1999">
            <v>11</v>
          </cell>
          <cell r="J1999">
            <v>43</v>
          </cell>
          <cell r="K1999">
            <v>133</v>
          </cell>
        </row>
        <row r="2000">
          <cell r="A2000" t="str">
            <v>0341004464</v>
          </cell>
          <cell r="B2000">
            <v>19</v>
          </cell>
          <cell r="C2000">
            <v>14</v>
          </cell>
          <cell r="D2000">
            <v>18</v>
          </cell>
          <cell r="E2000">
            <v>13</v>
          </cell>
          <cell r="F2000">
            <v>25</v>
          </cell>
          <cell r="G2000">
            <v>4</v>
          </cell>
          <cell r="H2000">
            <v>1</v>
          </cell>
          <cell r="I2000">
            <v>1</v>
          </cell>
          <cell r="J2000">
            <v>83</v>
          </cell>
          <cell r="K2000">
            <v>178</v>
          </cell>
        </row>
        <row r="2001">
          <cell r="A2001" t="str">
            <v>0341004465</v>
          </cell>
          <cell r="B2001">
            <v>6</v>
          </cell>
          <cell r="C2001">
            <v>5</v>
          </cell>
          <cell r="D2001">
            <v>10</v>
          </cell>
          <cell r="E2001">
            <v>9</v>
          </cell>
          <cell r="F2001">
            <v>17</v>
          </cell>
          <cell r="G2001">
            <v>8</v>
          </cell>
          <cell r="H2001">
            <v>1</v>
          </cell>
          <cell r="J2001">
            <v>45</v>
          </cell>
          <cell r="K2001">
            <v>101</v>
          </cell>
        </row>
        <row r="2002">
          <cell r="A2002" t="str">
            <v>0341004470</v>
          </cell>
          <cell r="B2002">
            <v>3</v>
          </cell>
          <cell r="C2002">
            <v>4</v>
          </cell>
          <cell r="D2002">
            <v>13</v>
          </cell>
          <cell r="E2002">
            <v>2</v>
          </cell>
          <cell r="F2002">
            <v>16</v>
          </cell>
          <cell r="G2002">
            <v>4</v>
          </cell>
          <cell r="H2002">
            <v>2</v>
          </cell>
          <cell r="J2002">
            <v>33</v>
          </cell>
          <cell r="K2002">
            <v>77</v>
          </cell>
        </row>
        <row r="2003">
          <cell r="A2003" t="str">
            <v>0341004472</v>
          </cell>
          <cell r="B2003">
            <v>13</v>
          </cell>
          <cell r="C2003">
            <v>11</v>
          </cell>
          <cell r="D2003">
            <v>22</v>
          </cell>
          <cell r="E2003">
            <v>10</v>
          </cell>
          <cell r="F2003">
            <v>30</v>
          </cell>
          <cell r="G2003">
            <v>7</v>
          </cell>
          <cell r="H2003">
            <v>2</v>
          </cell>
          <cell r="J2003">
            <v>68</v>
          </cell>
          <cell r="K2003">
            <v>163</v>
          </cell>
        </row>
        <row r="2004">
          <cell r="A2004" t="str">
            <v>0341004474</v>
          </cell>
          <cell r="C2004">
            <v>1</v>
          </cell>
          <cell r="E2004">
            <v>1</v>
          </cell>
          <cell r="J2004">
            <v>2</v>
          </cell>
          <cell r="K2004">
            <v>4</v>
          </cell>
        </row>
        <row r="2005">
          <cell r="A2005" t="str">
            <v>0341004478</v>
          </cell>
          <cell r="B2005">
            <v>5</v>
          </cell>
          <cell r="C2005">
            <v>59</v>
          </cell>
          <cell r="D2005">
            <v>43</v>
          </cell>
          <cell r="E2005">
            <v>83</v>
          </cell>
          <cell r="F2005">
            <v>64</v>
          </cell>
          <cell r="G2005">
            <v>58</v>
          </cell>
          <cell r="H2005">
            <v>27</v>
          </cell>
          <cell r="I2005">
            <v>24</v>
          </cell>
          <cell r="J2005">
            <v>101</v>
          </cell>
          <cell r="K2005">
            <v>464</v>
          </cell>
        </row>
        <row r="2006">
          <cell r="A2006" t="str">
            <v>0341004479</v>
          </cell>
          <cell r="C2006">
            <v>1</v>
          </cell>
          <cell r="J2006">
            <v>0</v>
          </cell>
          <cell r="K2006">
            <v>1</v>
          </cell>
        </row>
        <row r="2007">
          <cell r="A2007" t="str">
            <v>0341004486</v>
          </cell>
          <cell r="D2007">
            <v>2</v>
          </cell>
          <cell r="J2007">
            <v>1</v>
          </cell>
          <cell r="K2007">
            <v>3</v>
          </cell>
        </row>
        <row r="2008">
          <cell r="A2008" t="str">
            <v>0341004490</v>
          </cell>
          <cell r="C2008">
            <v>2</v>
          </cell>
          <cell r="D2008">
            <v>1</v>
          </cell>
          <cell r="F2008">
            <v>3</v>
          </cell>
          <cell r="J2008">
            <v>2</v>
          </cell>
          <cell r="K2008">
            <v>8</v>
          </cell>
        </row>
        <row r="2009">
          <cell r="A2009" t="str">
            <v>0341004491</v>
          </cell>
          <cell r="J2009">
            <v>5</v>
          </cell>
          <cell r="K2009">
            <v>5</v>
          </cell>
        </row>
        <row r="2010">
          <cell r="A2010" t="str">
            <v>0341004492</v>
          </cell>
          <cell r="J2010">
            <v>4</v>
          </cell>
          <cell r="K2010">
            <v>4</v>
          </cell>
        </row>
        <row r="2011">
          <cell r="A2011" t="str">
            <v>0341004497</v>
          </cell>
          <cell r="C2011">
            <v>1</v>
          </cell>
          <cell r="I2011">
            <v>1</v>
          </cell>
          <cell r="J2011">
            <v>2</v>
          </cell>
          <cell r="K2011">
            <v>4</v>
          </cell>
        </row>
        <row r="2012">
          <cell r="A2012" t="str">
            <v>0341004498</v>
          </cell>
          <cell r="B2012">
            <v>2</v>
          </cell>
          <cell r="C2012">
            <v>3</v>
          </cell>
          <cell r="D2012">
            <v>13</v>
          </cell>
          <cell r="E2012">
            <v>3</v>
          </cell>
          <cell r="F2012">
            <v>16</v>
          </cell>
          <cell r="G2012">
            <v>3</v>
          </cell>
          <cell r="J2012">
            <v>10</v>
          </cell>
          <cell r="K2012">
            <v>50</v>
          </cell>
        </row>
        <row r="2013">
          <cell r="A2013" t="str">
            <v>0341004499</v>
          </cell>
          <cell r="D2013">
            <v>1</v>
          </cell>
          <cell r="F2013">
            <v>1</v>
          </cell>
          <cell r="J2013">
            <v>2</v>
          </cell>
          <cell r="K2013">
            <v>4</v>
          </cell>
        </row>
        <row r="2014">
          <cell r="A2014" t="str">
            <v>0341004501</v>
          </cell>
          <cell r="C2014">
            <v>1</v>
          </cell>
          <cell r="J2014">
            <v>0</v>
          </cell>
          <cell r="K2014">
            <v>1</v>
          </cell>
        </row>
        <row r="2015">
          <cell r="A2015" t="str">
            <v>0341004502</v>
          </cell>
          <cell r="B2015">
            <v>1</v>
          </cell>
          <cell r="E2015">
            <v>1</v>
          </cell>
          <cell r="J2015">
            <v>0</v>
          </cell>
          <cell r="K2015">
            <v>2</v>
          </cell>
        </row>
        <row r="2016">
          <cell r="A2016" t="str">
            <v>0341004503</v>
          </cell>
          <cell r="F2016">
            <v>1</v>
          </cell>
          <cell r="J2016">
            <v>3</v>
          </cell>
          <cell r="K2016">
            <v>4</v>
          </cell>
        </row>
        <row r="2017">
          <cell r="A2017" t="str">
            <v>0341004506</v>
          </cell>
          <cell r="C2017">
            <v>1</v>
          </cell>
          <cell r="J2017">
            <v>0</v>
          </cell>
          <cell r="K2017">
            <v>1</v>
          </cell>
        </row>
        <row r="2018">
          <cell r="A2018" t="str">
            <v>0341004507</v>
          </cell>
          <cell r="B2018">
            <v>1</v>
          </cell>
          <cell r="C2018">
            <v>2</v>
          </cell>
          <cell r="E2018">
            <v>1</v>
          </cell>
          <cell r="J2018">
            <v>0</v>
          </cell>
          <cell r="K2018">
            <v>4</v>
          </cell>
        </row>
        <row r="2019">
          <cell r="A2019" t="str">
            <v>0341004508</v>
          </cell>
          <cell r="C2019">
            <v>2</v>
          </cell>
          <cell r="J2019">
            <v>2</v>
          </cell>
          <cell r="K2019">
            <v>4</v>
          </cell>
        </row>
        <row r="2020">
          <cell r="A2020" t="str">
            <v>0341004511</v>
          </cell>
          <cell r="C2020">
            <v>1</v>
          </cell>
          <cell r="J2020">
            <v>2</v>
          </cell>
          <cell r="K2020">
            <v>3</v>
          </cell>
        </row>
        <row r="2021">
          <cell r="A2021" t="str">
            <v>0341004512</v>
          </cell>
          <cell r="C2021">
            <v>1</v>
          </cell>
          <cell r="J2021">
            <v>0</v>
          </cell>
          <cell r="K2021">
            <v>1</v>
          </cell>
        </row>
        <row r="2022">
          <cell r="A2022" t="str">
            <v>0341004517</v>
          </cell>
          <cell r="B2022">
            <v>1</v>
          </cell>
          <cell r="C2022">
            <v>1</v>
          </cell>
          <cell r="J2022">
            <v>2</v>
          </cell>
          <cell r="K2022">
            <v>4</v>
          </cell>
        </row>
        <row r="2023">
          <cell r="A2023" t="str">
            <v>0341004519</v>
          </cell>
          <cell r="B2023">
            <v>17</v>
          </cell>
          <cell r="C2023">
            <v>17</v>
          </cell>
          <cell r="D2023">
            <v>23</v>
          </cell>
          <cell r="E2023">
            <v>8</v>
          </cell>
          <cell r="F2023">
            <v>28</v>
          </cell>
          <cell r="G2023">
            <v>7</v>
          </cell>
          <cell r="H2023">
            <v>5</v>
          </cell>
          <cell r="J2023">
            <v>49</v>
          </cell>
          <cell r="K2023">
            <v>154</v>
          </cell>
        </row>
        <row r="2024">
          <cell r="A2024" t="str">
            <v>0341004523</v>
          </cell>
          <cell r="B2024">
            <v>4</v>
          </cell>
          <cell r="C2024">
            <v>5</v>
          </cell>
          <cell r="D2024">
            <v>15</v>
          </cell>
          <cell r="E2024">
            <v>5</v>
          </cell>
          <cell r="F2024">
            <v>11</v>
          </cell>
          <cell r="G2024">
            <v>4</v>
          </cell>
          <cell r="J2024">
            <v>16</v>
          </cell>
          <cell r="K2024">
            <v>60</v>
          </cell>
        </row>
        <row r="2025">
          <cell r="A2025" t="str">
            <v>0341004524</v>
          </cell>
          <cell r="B2025">
            <v>5</v>
          </cell>
          <cell r="C2025">
            <v>16</v>
          </cell>
          <cell r="D2025">
            <v>21</v>
          </cell>
          <cell r="E2025">
            <v>20</v>
          </cell>
          <cell r="F2025">
            <v>26</v>
          </cell>
          <cell r="G2025">
            <v>18</v>
          </cell>
          <cell r="H2025">
            <v>4</v>
          </cell>
          <cell r="I2025">
            <v>8</v>
          </cell>
          <cell r="J2025">
            <v>51</v>
          </cell>
          <cell r="K2025">
            <v>169</v>
          </cell>
        </row>
        <row r="2026">
          <cell r="A2026" t="str">
            <v>0341004525</v>
          </cell>
          <cell r="C2026">
            <v>9</v>
          </cell>
          <cell r="D2026">
            <v>20</v>
          </cell>
          <cell r="E2026">
            <v>18</v>
          </cell>
          <cell r="F2026">
            <v>19</v>
          </cell>
          <cell r="G2026">
            <v>15</v>
          </cell>
          <cell r="H2026">
            <v>2</v>
          </cell>
          <cell r="I2026">
            <v>1</v>
          </cell>
          <cell r="J2026">
            <v>62</v>
          </cell>
          <cell r="K2026">
            <v>146</v>
          </cell>
        </row>
        <row r="2027">
          <cell r="A2027" t="str">
            <v>0341004528</v>
          </cell>
          <cell r="B2027">
            <v>1</v>
          </cell>
          <cell r="C2027">
            <v>7</v>
          </cell>
          <cell r="D2027">
            <v>14</v>
          </cell>
          <cell r="E2027">
            <v>6</v>
          </cell>
          <cell r="F2027">
            <v>22</v>
          </cell>
          <cell r="G2027">
            <v>11</v>
          </cell>
          <cell r="H2027">
            <v>1</v>
          </cell>
          <cell r="J2027">
            <v>67</v>
          </cell>
          <cell r="K2027">
            <v>129</v>
          </cell>
        </row>
        <row r="2028">
          <cell r="A2028" t="str">
            <v>0341004529</v>
          </cell>
          <cell r="C2028">
            <v>1</v>
          </cell>
          <cell r="D2028">
            <v>1</v>
          </cell>
          <cell r="J2028">
            <v>0</v>
          </cell>
          <cell r="K2028">
            <v>2</v>
          </cell>
        </row>
        <row r="2029">
          <cell r="A2029" t="str">
            <v>0341004530</v>
          </cell>
          <cell r="B2029">
            <v>5</v>
          </cell>
          <cell r="C2029">
            <v>6</v>
          </cell>
          <cell r="D2029">
            <v>15</v>
          </cell>
          <cell r="E2029">
            <v>6</v>
          </cell>
          <cell r="F2029">
            <v>6</v>
          </cell>
          <cell r="G2029">
            <v>8</v>
          </cell>
          <cell r="J2029">
            <v>33</v>
          </cell>
          <cell r="K2029">
            <v>79</v>
          </cell>
        </row>
        <row r="2030">
          <cell r="A2030" t="str">
            <v>0341004532</v>
          </cell>
          <cell r="B2030">
            <v>2</v>
          </cell>
          <cell r="C2030">
            <v>6</v>
          </cell>
          <cell r="D2030">
            <v>11</v>
          </cell>
          <cell r="E2030">
            <v>5</v>
          </cell>
          <cell r="F2030">
            <v>8</v>
          </cell>
          <cell r="G2030">
            <v>3</v>
          </cell>
          <cell r="I2030">
            <v>1</v>
          </cell>
          <cell r="J2030">
            <v>14</v>
          </cell>
          <cell r="K2030">
            <v>50</v>
          </cell>
        </row>
        <row r="2031">
          <cell r="A2031" t="str">
            <v>0341004534</v>
          </cell>
          <cell r="C2031">
            <v>23</v>
          </cell>
          <cell r="D2031">
            <v>14</v>
          </cell>
          <cell r="E2031">
            <v>4</v>
          </cell>
          <cell r="F2031">
            <v>19</v>
          </cell>
          <cell r="G2031">
            <v>1</v>
          </cell>
          <cell r="I2031">
            <v>1</v>
          </cell>
          <cell r="J2031">
            <v>47</v>
          </cell>
          <cell r="K2031">
            <v>109</v>
          </cell>
        </row>
        <row r="2032">
          <cell r="A2032" t="str">
            <v>0341004535</v>
          </cell>
          <cell r="E2032">
            <v>1</v>
          </cell>
          <cell r="J2032">
            <v>1</v>
          </cell>
          <cell r="K2032">
            <v>2</v>
          </cell>
        </row>
        <row r="2033">
          <cell r="A2033" t="str">
            <v>0341004536</v>
          </cell>
          <cell r="C2033">
            <v>3</v>
          </cell>
          <cell r="D2033">
            <v>2</v>
          </cell>
          <cell r="E2033">
            <v>1</v>
          </cell>
          <cell r="F2033">
            <v>10</v>
          </cell>
          <cell r="G2033">
            <v>3</v>
          </cell>
          <cell r="H2033">
            <v>1</v>
          </cell>
          <cell r="J2033">
            <v>36</v>
          </cell>
          <cell r="K2033">
            <v>56</v>
          </cell>
        </row>
        <row r="2034">
          <cell r="A2034" t="str">
            <v>0341004537</v>
          </cell>
          <cell r="E2034">
            <v>1</v>
          </cell>
          <cell r="F2034">
            <v>1</v>
          </cell>
          <cell r="J2034">
            <v>2</v>
          </cell>
          <cell r="K2034">
            <v>4</v>
          </cell>
        </row>
        <row r="2035">
          <cell r="A2035" t="str">
            <v>0341004538</v>
          </cell>
          <cell r="C2035">
            <v>2</v>
          </cell>
          <cell r="F2035">
            <v>1</v>
          </cell>
          <cell r="G2035">
            <v>1</v>
          </cell>
          <cell r="J2035">
            <v>1</v>
          </cell>
          <cell r="K2035">
            <v>5</v>
          </cell>
        </row>
        <row r="2036">
          <cell r="A2036" t="str">
            <v>0341004539</v>
          </cell>
          <cell r="C2036">
            <v>2</v>
          </cell>
          <cell r="E2036">
            <v>1</v>
          </cell>
          <cell r="J2036">
            <v>3</v>
          </cell>
          <cell r="K2036">
            <v>6</v>
          </cell>
        </row>
        <row r="2037">
          <cell r="A2037" t="str">
            <v>0341004540</v>
          </cell>
          <cell r="C2037">
            <v>3</v>
          </cell>
          <cell r="E2037">
            <v>1</v>
          </cell>
          <cell r="F2037">
            <v>1</v>
          </cell>
          <cell r="J2037">
            <v>2</v>
          </cell>
          <cell r="K2037">
            <v>7</v>
          </cell>
        </row>
        <row r="2038">
          <cell r="A2038" t="str">
            <v>0341004544</v>
          </cell>
          <cell r="C2038">
            <v>1</v>
          </cell>
          <cell r="D2038">
            <v>1</v>
          </cell>
          <cell r="F2038">
            <v>1</v>
          </cell>
          <cell r="J2038">
            <v>2</v>
          </cell>
          <cell r="K2038">
            <v>5</v>
          </cell>
        </row>
        <row r="2039">
          <cell r="A2039" t="str">
            <v>0341004546</v>
          </cell>
          <cell r="B2039">
            <v>1</v>
          </cell>
          <cell r="E2039">
            <v>1</v>
          </cell>
          <cell r="J2039">
            <v>3</v>
          </cell>
          <cell r="K2039">
            <v>5</v>
          </cell>
        </row>
        <row r="2040">
          <cell r="A2040" t="str">
            <v>0341004547</v>
          </cell>
          <cell r="J2040">
            <v>1</v>
          </cell>
          <cell r="K2040">
            <v>1</v>
          </cell>
        </row>
        <row r="2041">
          <cell r="A2041" t="str">
            <v>0341004548</v>
          </cell>
          <cell r="B2041">
            <v>1</v>
          </cell>
          <cell r="C2041">
            <v>1</v>
          </cell>
          <cell r="J2041">
            <v>2</v>
          </cell>
          <cell r="K2041">
            <v>4</v>
          </cell>
        </row>
        <row r="2042">
          <cell r="A2042" t="str">
            <v>0341004550</v>
          </cell>
          <cell r="B2042">
            <v>1</v>
          </cell>
          <cell r="C2042">
            <v>1</v>
          </cell>
          <cell r="D2042">
            <v>8</v>
          </cell>
          <cell r="E2042">
            <v>3</v>
          </cell>
          <cell r="F2042">
            <v>5</v>
          </cell>
          <cell r="G2042">
            <v>3</v>
          </cell>
          <cell r="J2042">
            <v>19</v>
          </cell>
          <cell r="K2042">
            <v>40</v>
          </cell>
        </row>
        <row r="2043">
          <cell r="A2043" t="str">
            <v>0341004551</v>
          </cell>
          <cell r="C2043">
            <v>4</v>
          </cell>
          <cell r="D2043">
            <v>13</v>
          </cell>
          <cell r="E2043">
            <v>1</v>
          </cell>
          <cell r="F2043">
            <v>9</v>
          </cell>
          <cell r="G2043">
            <v>3</v>
          </cell>
          <cell r="J2043">
            <v>25</v>
          </cell>
          <cell r="K2043">
            <v>55</v>
          </cell>
        </row>
        <row r="2044">
          <cell r="A2044" t="str">
            <v>0341004552</v>
          </cell>
          <cell r="D2044">
            <v>1</v>
          </cell>
          <cell r="F2044">
            <v>1</v>
          </cell>
          <cell r="J2044">
            <v>3</v>
          </cell>
          <cell r="K2044">
            <v>5</v>
          </cell>
        </row>
        <row r="2045">
          <cell r="A2045" t="str">
            <v>0341004554</v>
          </cell>
          <cell r="F2045">
            <v>1</v>
          </cell>
          <cell r="J2045">
            <v>3</v>
          </cell>
          <cell r="K2045">
            <v>4</v>
          </cell>
        </row>
        <row r="2046">
          <cell r="A2046" t="str">
            <v>0341004555</v>
          </cell>
          <cell r="B2046">
            <v>2</v>
          </cell>
          <cell r="E2046">
            <v>1</v>
          </cell>
          <cell r="F2046">
            <v>1</v>
          </cell>
          <cell r="J2046">
            <v>0</v>
          </cell>
          <cell r="K2046">
            <v>4</v>
          </cell>
        </row>
        <row r="2047">
          <cell r="A2047" t="str">
            <v>0341004556</v>
          </cell>
          <cell r="C2047">
            <v>1</v>
          </cell>
          <cell r="D2047">
            <v>1</v>
          </cell>
          <cell r="E2047">
            <v>1</v>
          </cell>
          <cell r="J2047">
            <v>0</v>
          </cell>
          <cell r="K2047">
            <v>3</v>
          </cell>
        </row>
        <row r="2048">
          <cell r="A2048" t="str">
            <v>0341004558</v>
          </cell>
          <cell r="C2048">
            <v>1</v>
          </cell>
          <cell r="J2048">
            <v>2</v>
          </cell>
          <cell r="K2048">
            <v>3</v>
          </cell>
        </row>
        <row r="2049">
          <cell r="A2049" t="str">
            <v>0341004559</v>
          </cell>
          <cell r="J2049">
            <v>2</v>
          </cell>
          <cell r="K2049">
            <v>2</v>
          </cell>
        </row>
        <row r="2050">
          <cell r="A2050" t="str">
            <v>0341004560</v>
          </cell>
          <cell r="B2050">
            <v>1</v>
          </cell>
          <cell r="J2050">
            <v>4</v>
          </cell>
          <cell r="K2050">
            <v>5</v>
          </cell>
        </row>
        <row r="2051">
          <cell r="A2051" t="str">
            <v>0341004569</v>
          </cell>
          <cell r="C2051">
            <v>3</v>
          </cell>
          <cell r="D2051">
            <v>1</v>
          </cell>
          <cell r="J2051">
            <v>1</v>
          </cell>
          <cell r="K2051">
            <v>5</v>
          </cell>
        </row>
        <row r="2052">
          <cell r="A2052" t="str">
            <v>0341004570</v>
          </cell>
          <cell r="J2052">
            <v>1</v>
          </cell>
          <cell r="K2052">
            <v>1</v>
          </cell>
        </row>
        <row r="2053">
          <cell r="A2053" t="str">
            <v>0341004574</v>
          </cell>
          <cell r="J2053">
            <v>3</v>
          </cell>
          <cell r="K2053">
            <v>3</v>
          </cell>
        </row>
        <row r="2054">
          <cell r="A2054" t="str">
            <v>0341004579</v>
          </cell>
          <cell r="B2054">
            <v>6</v>
          </cell>
          <cell r="C2054">
            <v>15</v>
          </cell>
          <cell r="D2054">
            <v>16</v>
          </cell>
          <cell r="E2054">
            <v>6</v>
          </cell>
          <cell r="F2054">
            <v>28</v>
          </cell>
          <cell r="G2054">
            <v>13</v>
          </cell>
          <cell r="H2054">
            <v>2</v>
          </cell>
          <cell r="J2054">
            <v>43</v>
          </cell>
          <cell r="K2054">
            <v>129</v>
          </cell>
        </row>
        <row r="2055">
          <cell r="A2055" t="str">
            <v>0341004580</v>
          </cell>
          <cell r="J2055">
            <v>1</v>
          </cell>
          <cell r="K2055">
            <v>1</v>
          </cell>
        </row>
        <row r="2056">
          <cell r="A2056" t="str">
            <v>0341004582</v>
          </cell>
          <cell r="B2056">
            <v>1</v>
          </cell>
          <cell r="J2056">
            <v>1</v>
          </cell>
          <cell r="K2056">
            <v>2</v>
          </cell>
        </row>
        <row r="2057">
          <cell r="A2057" t="str">
            <v>0341004585</v>
          </cell>
          <cell r="B2057">
            <v>1</v>
          </cell>
          <cell r="C2057">
            <v>5</v>
          </cell>
          <cell r="D2057">
            <v>1</v>
          </cell>
          <cell r="E2057">
            <v>1</v>
          </cell>
          <cell r="F2057">
            <v>29</v>
          </cell>
          <cell r="G2057">
            <v>1</v>
          </cell>
          <cell r="H2057">
            <v>1</v>
          </cell>
          <cell r="J2057">
            <v>31</v>
          </cell>
          <cell r="K2057">
            <v>70</v>
          </cell>
        </row>
        <row r="2058">
          <cell r="A2058" t="str">
            <v>0341004586</v>
          </cell>
          <cell r="C2058">
            <v>2</v>
          </cell>
          <cell r="D2058">
            <v>1</v>
          </cell>
          <cell r="J2058">
            <v>1</v>
          </cell>
          <cell r="K2058">
            <v>4</v>
          </cell>
        </row>
        <row r="2059">
          <cell r="A2059" t="str">
            <v>0341004588</v>
          </cell>
          <cell r="C2059">
            <v>1</v>
          </cell>
          <cell r="E2059">
            <v>1</v>
          </cell>
          <cell r="J2059">
            <v>1</v>
          </cell>
          <cell r="K2059">
            <v>3</v>
          </cell>
        </row>
        <row r="2060">
          <cell r="A2060" t="str">
            <v>0341004590</v>
          </cell>
          <cell r="C2060">
            <v>3</v>
          </cell>
          <cell r="D2060">
            <v>6</v>
          </cell>
          <cell r="G2060">
            <v>1</v>
          </cell>
          <cell r="J2060">
            <v>5</v>
          </cell>
          <cell r="K2060">
            <v>15</v>
          </cell>
        </row>
        <row r="2061">
          <cell r="A2061" t="str">
            <v>0341004592</v>
          </cell>
          <cell r="C2061">
            <v>2</v>
          </cell>
          <cell r="J2061">
            <v>1</v>
          </cell>
          <cell r="K2061">
            <v>3</v>
          </cell>
        </row>
        <row r="2062">
          <cell r="A2062" t="str">
            <v>0341004594</v>
          </cell>
          <cell r="B2062">
            <v>11</v>
          </cell>
          <cell r="C2062">
            <v>45</v>
          </cell>
          <cell r="D2062">
            <v>15</v>
          </cell>
          <cell r="E2062">
            <v>14</v>
          </cell>
          <cell r="F2062">
            <v>15</v>
          </cell>
          <cell r="G2062">
            <v>5</v>
          </cell>
          <cell r="H2062">
            <v>1</v>
          </cell>
          <cell r="J2062">
            <v>80</v>
          </cell>
          <cell r="K2062">
            <v>186</v>
          </cell>
        </row>
        <row r="2063">
          <cell r="A2063" t="str">
            <v>0341004600</v>
          </cell>
          <cell r="E2063">
            <v>1</v>
          </cell>
          <cell r="J2063">
            <v>2</v>
          </cell>
          <cell r="K2063">
            <v>3</v>
          </cell>
        </row>
        <row r="2064">
          <cell r="A2064" t="str">
            <v>0341004604</v>
          </cell>
          <cell r="B2064">
            <v>3</v>
          </cell>
          <cell r="D2064">
            <v>3</v>
          </cell>
          <cell r="J2064">
            <v>11</v>
          </cell>
          <cell r="K2064">
            <v>17</v>
          </cell>
        </row>
        <row r="2065">
          <cell r="A2065" t="str">
            <v>0341004608</v>
          </cell>
          <cell r="D2065">
            <v>2</v>
          </cell>
          <cell r="E2065">
            <v>1</v>
          </cell>
          <cell r="F2065">
            <v>1</v>
          </cell>
          <cell r="J2065">
            <v>4</v>
          </cell>
          <cell r="K2065">
            <v>8</v>
          </cell>
        </row>
        <row r="2066">
          <cell r="A2066" t="str">
            <v>0341004609</v>
          </cell>
          <cell r="D2066">
            <v>3</v>
          </cell>
          <cell r="E2066">
            <v>1</v>
          </cell>
          <cell r="J2066">
            <v>1</v>
          </cell>
          <cell r="K2066">
            <v>5</v>
          </cell>
        </row>
        <row r="2067">
          <cell r="A2067" t="str">
            <v>0341004610</v>
          </cell>
          <cell r="C2067">
            <v>1</v>
          </cell>
          <cell r="D2067">
            <v>1</v>
          </cell>
          <cell r="F2067">
            <v>2</v>
          </cell>
          <cell r="J2067">
            <v>4</v>
          </cell>
          <cell r="K2067">
            <v>8</v>
          </cell>
        </row>
        <row r="2068">
          <cell r="A2068" t="str">
            <v>0341004612</v>
          </cell>
          <cell r="C2068">
            <v>2</v>
          </cell>
          <cell r="J2068">
            <v>0</v>
          </cell>
          <cell r="K2068">
            <v>2</v>
          </cell>
        </row>
        <row r="2069">
          <cell r="A2069" t="str">
            <v>0341004614</v>
          </cell>
          <cell r="B2069">
            <v>6</v>
          </cell>
          <cell r="C2069">
            <v>6</v>
          </cell>
          <cell r="D2069">
            <v>8</v>
          </cell>
          <cell r="E2069">
            <v>2</v>
          </cell>
          <cell r="F2069">
            <v>8</v>
          </cell>
          <cell r="J2069">
            <v>11</v>
          </cell>
          <cell r="K2069">
            <v>41</v>
          </cell>
        </row>
        <row r="2070">
          <cell r="A2070" t="str">
            <v>0341004615</v>
          </cell>
          <cell r="G2070">
            <v>1</v>
          </cell>
          <cell r="I2070">
            <v>1</v>
          </cell>
          <cell r="J2070">
            <v>1</v>
          </cell>
          <cell r="K2070">
            <v>3</v>
          </cell>
        </row>
        <row r="2071">
          <cell r="A2071" t="str">
            <v>0341004616</v>
          </cell>
          <cell r="B2071">
            <v>1</v>
          </cell>
          <cell r="J2071">
            <v>2</v>
          </cell>
          <cell r="K2071">
            <v>3</v>
          </cell>
        </row>
        <row r="2072">
          <cell r="A2072" t="str">
            <v>0341004617</v>
          </cell>
          <cell r="B2072">
            <v>1</v>
          </cell>
          <cell r="C2072">
            <v>6</v>
          </cell>
          <cell r="D2072">
            <v>4</v>
          </cell>
          <cell r="E2072">
            <v>9</v>
          </cell>
          <cell r="F2072">
            <v>13</v>
          </cell>
          <cell r="G2072">
            <v>5</v>
          </cell>
          <cell r="H2072">
            <v>1</v>
          </cell>
          <cell r="J2072">
            <v>81</v>
          </cell>
          <cell r="K2072">
            <v>120</v>
          </cell>
        </row>
        <row r="2073">
          <cell r="A2073" t="str">
            <v>0341004618</v>
          </cell>
          <cell r="C2073">
            <v>1</v>
          </cell>
          <cell r="D2073">
            <v>1</v>
          </cell>
          <cell r="J2073">
            <v>1</v>
          </cell>
          <cell r="K2073">
            <v>3</v>
          </cell>
        </row>
        <row r="2074">
          <cell r="A2074" t="str">
            <v>0341004622</v>
          </cell>
          <cell r="C2074">
            <v>0</v>
          </cell>
          <cell r="J2074">
            <v>2</v>
          </cell>
          <cell r="K2074">
            <v>2</v>
          </cell>
        </row>
        <row r="2075">
          <cell r="A2075" t="str">
            <v>0341004625</v>
          </cell>
          <cell r="C2075">
            <v>1</v>
          </cell>
          <cell r="D2075">
            <v>1</v>
          </cell>
          <cell r="F2075">
            <v>3</v>
          </cell>
          <cell r="J2075">
            <v>1</v>
          </cell>
          <cell r="K2075">
            <v>6</v>
          </cell>
        </row>
        <row r="2076">
          <cell r="A2076" t="str">
            <v>0341004628</v>
          </cell>
          <cell r="J2076">
            <v>0</v>
          </cell>
          <cell r="K2076">
            <v>0</v>
          </cell>
        </row>
        <row r="2077">
          <cell r="A2077" t="str">
            <v>0341004632</v>
          </cell>
          <cell r="B2077">
            <v>1</v>
          </cell>
          <cell r="C2077">
            <v>1</v>
          </cell>
          <cell r="J2077">
            <v>2</v>
          </cell>
          <cell r="K2077">
            <v>4</v>
          </cell>
        </row>
        <row r="2078">
          <cell r="A2078" t="str">
            <v>0341004637</v>
          </cell>
          <cell r="B2078">
            <v>1</v>
          </cell>
          <cell r="D2078">
            <v>1</v>
          </cell>
          <cell r="F2078">
            <v>1</v>
          </cell>
          <cell r="J2078">
            <v>2</v>
          </cell>
          <cell r="K2078">
            <v>5</v>
          </cell>
        </row>
        <row r="2079">
          <cell r="A2079" t="str">
            <v>0341004642</v>
          </cell>
          <cell r="B2079">
            <v>5</v>
          </cell>
          <cell r="C2079">
            <v>3</v>
          </cell>
          <cell r="D2079">
            <v>9</v>
          </cell>
          <cell r="E2079">
            <v>3</v>
          </cell>
          <cell r="F2079">
            <v>4</v>
          </cell>
          <cell r="G2079">
            <v>1</v>
          </cell>
          <cell r="J2079">
            <v>12</v>
          </cell>
          <cell r="K2079">
            <v>37</v>
          </cell>
        </row>
        <row r="2080">
          <cell r="A2080" t="str">
            <v>0341004645</v>
          </cell>
          <cell r="E2080">
            <v>1</v>
          </cell>
          <cell r="J2080">
            <v>2</v>
          </cell>
          <cell r="K2080">
            <v>3</v>
          </cell>
        </row>
        <row r="2081">
          <cell r="A2081" t="str">
            <v>0341004647</v>
          </cell>
          <cell r="B2081">
            <v>2</v>
          </cell>
          <cell r="C2081">
            <v>1</v>
          </cell>
          <cell r="D2081">
            <v>4</v>
          </cell>
          <cell r="E2081">
            <v>1</v>
          </cell>
          <cell r="F2081">
            <v>3</v>
          </cell>
          <cell r="G2081">
            <v>3</v>
          </cell>
          <cell r="J2081">
            <v>5</v>
          </cell>
          <cell r="K2081">
            <v>19</v>
          </cell>
        </row>
        <row r="2082">
          <cell r="A2082" t="str">
            <v>0341004651</v>
          </cell>
          <cell r="B2082">
            <v>3</v>
          </cell>
          <cell r="C2082">
            <v>7</v>
          </cell>
          <cell r="D2082">
            <v>9</v>
          </cell>
          <cell r="E2082">
            <v>5</v>
          </cell>
          <cell r="F2082">
            <v>6</v>
          </cell>
          <cell r="G2082">
            <v>3</v>
          </cell>
          <cell r="H2082">
            <v>2</v>
          </cell>
          <cell r="J2082">
            <v>59</v>
          </cell>
          <cell r="K2082">
            <v>94</v>
          </cell>
        </row>
        <row r="2083">
          <cell r="A2083" t="str">
            <v>0341004652</v>
          </cell>
          <cell r="B2083">
            <v>1</v>
          </cell>
          <cell r="C2083">
            <v>2</v>
          </cell>
          <cell r="D2083">
            <v>1</v>
          </cell>
          <cell r="F2083">
            <v>5</v>
          </cell>
          <cell r="J2083">
            <v>10</v>
          </cell>
          <cell r="K2083">
            <v>19</v>
          </cell>
        </row>
        <row r="2084">
          <cell r="A2084" t="str">
            <v>0341004653</v>
          </cell>
          <cell r="C2084">
            <v>1</v>
          </cell>
          <cell r="G2084">
            <v>2</v>
          </cell>
          <cell r="J2084">
            <v>0</v>
          </cell>
          <cell r="K2084">
            <v>3</v>
          </cell>
        </row>
        <row r="2085">
          <cell r="A2085" t="str">
            <v>0341004654</v>
          </cell>
          <cell r="B2085">
            <v>1</v>
          </cell>
          <cell r="J2085">
            <v>2</v>
          </cell>
          <cell r="K2085">
            <v>3</v>
          </cell>
        </row>
        <row r="2086">
          <cell r="A2086" t="str">
            <v>0341004669</v>
          </cell>
          <cell r="B2086">
            <v>2</v>
          </cell>
          <cell r="C2086">
            <v>4</v>
          </cell>
          <cell r="D2086">
            <v>5</v>
          </cell>
          <cell r="E2086">
            <v>5</v>
          </cell>
          <cell r="F2086">
            <v>5</v>
          </cell>
          <cell r="G2086">
            <v>3</v>
          </cell>
          <cell r="H2086">
            <v>1</v>
          </cell>
          <cell r="J2086">
            <v>12</v>
          </cell>
          <cell r="K2086">
            <v>37</v>
          </cell>
        </row>
        <row r="2087">
          <cell r="A2087" t="str">
            <v>0341004672</v>
          </cell>
          <cell r="C2087">
            <v>1</v>
          </cell>
          <cell r="G2087">
            <v>1</v>
          </cell>
          <cell r="J2087">
            <v>1</v>
          </cell>
          <cell r="K2087">
            <v>3</v>
          </cell>
        </row>
        <row r="2088">
          <cell r="A2088" t="str">
            <v>0341004676</v>
          </cell>
          <cell r="E2088">
            <v>1</v>
          </cell>
          <cell r="J2088">
            <v>1</v>
          </cell>
          <cell r="K2088">
            <v>2</v>
          </cell>
        </row>
        <row r="2089">
          <cell r="A2089" t="str">
            <v>0341004681</v>
          </cell>
          <cell r="J2089">
            <v>1</v>
          </cell>
          <cell r="K2089">
            <v>1</v>
          </cell>
        </row>
        <row r="2090">
          <cell r="A2090" t="str">
            <v>0341004689</v>
          </cell>
          <cell r="C2090">
            <v>1</v>
          </cell>
          <cell r="J2090">
            <v>1</v>
          </cell>
          <cell r="K2090">
            <v>2</v>
          </cell>
        </row>
        <row r="2091">
          <cell r="A2091" t="str">
            <v>0341004692</v>
          </cell>
          <cell r="D2091">
            <v>6</v>
          </cell>
          <cell r="F2091">
            <v>1</v>
          </cell>
          <cell r="J2091">
            <v>4</v>
          </cell>
          <cell r="K2091">
            <v>11</v>
          </cell>
        </row>
        <row r="2092">
          <cell r="A2092" t="str">
            <v>0341004693</v>
          </cell>
          <cell r="D2092">
            <v>2</v>
          </cell>
          <cell r="J2092">
            <v>2</v>
          </cell>
          <cell r="K2092">
            <v>4</v>
          </cell>
        </row>
        <row r="2093">
          <cell r="A2093" t="str">
            <v>0341004695</v>
          </cell>
          <cell r="J2093">
            <v>2</v>
          </cell>
          <cell r="K2093">
            <v>2</v>
          </cell>
        </row>
        <row r="2094">
          <cell r="A2094" t="str">
            <v>0341004698</v>
          </cell>
          <cell r="D2094">
            <v>1</v>
          </cell>
          <cell r="J2094">
            <v>1</v>
          </cell>
          <cell r="K2094">
            <v>2</v>
          </cell>
        </row>
        <row r="2095">
          <cell r="A2095" t="str">
            <v>0341004700</v>
          </cell>
          <cell r="J2095">
            <v>1</v>
          </cell>
          <cell r="K2095">
            <v>1</v>
          </cell>
        </row>
        <row r="2096">
          <cell r="A2096" t="str">
            <v>0341004717</v>
          </cell>
          <cell r="C2096">
            <v>1</v>
          </cell>
          <cell r="J2096">
            <v>4</v>
          </cell>
          <cell r="K2096">
            <v>5</v>
          </cell>
        </row>
        <row r="2097">
          <cell r="A2097" t="str">
            <v>0341004733</v>
          </cell>
          <cell r="C2097">
            <v>14</v>
          </cell>
          <cell r="D2097">
            <v>27</v>
          </cell>
          <cell r="E2097">
            <v>14</v>
          </cell>
          <cell r="F2097">
            <v>19</v>
          </cell>
          <cell r="G2097">
            <v>7</v>
          </cell>
          <cell r="H2097">
            <v>2</v>
          </cell>
          <cell r="I2097">
            <v>1</v>
          </cell>
          <cell r="J2097">
            <v>39</v>
          </cell>
          <cell r="K2097">
            <v>123</v>
          </cell>
        </row>
        <row r="2098">
          <cell r="A2098" t="str">
            <v>0341004734</v>
          </cell>
          <cell r="B2098">
            <v>2</v>
          </cell>
          <cell r="C2098">
            <v>2</v>
          </cell>
          <cell r="D2098">
            <v>3</v>
          </cell>
          <cell r="E2098">
            <v>3</v>
          </cell>
          <cell r="F2098">
            <v>1</v>
          </cell>
          <cell r="G2098">
            <v>5</v>
          </cell>
          <cell r="H2098">
            <v>1</v>
          </cell>
          <cell r="J2098">
            <v>13</v>
          </cell>
          <cell r="K2098">
            <v>30</v>
          </cell>
        </row>
        <row r="2099">
          <cell r="A2099" t="str">
            <v>0341004735</v>
          </cell>
          <cell r="B2099">
            <v>8</v>
          </cell>
          <cell r="C2099">
            <v>16</v>
          </cell>
          <cell r="D2099">
            <v>43</v>
          </cell>
          <cell r="E2099">
            <v>29</v>
          </cell>
          <cell r="F2099">
            <v>31</v>
          </cell>
          <cell r="G2099">
            <v>11</v>
          </cell>
          <cell r="H2099">
            <v>2</v>
          </cell>
          <cell r="J2099">
            <v>74</v>
          </cell>
          <cell r="K2099">
            <v>214</v>
          </cell>
        </row>
        <row r="2100">
          <cell r="A2100" t="str">
            <v>0341004736</v>
          </cell>
          <cell r="B2100">
            <v>14</v>
          </cell>
          <cell r="C2100">
            <v>15</v>
          </cell>
          <cell r="D2100">
            <v>26</v>
          </cell>
          <cell r="E2100">
            <v>34</v>
          </cell>
          <cell r="F2100">
            <v>25</v>
          </cell>
          <cell r="G2100">
            <v>11</v>
          </cell>
          <cell r="H2100">
            <v>3</v>
          </cell>
          <cell r="I2100">
            <v>5</v>
          </cell>
          <cell r="J2100">
            <v>95</v>
          </cell>
          <cell r="K2100">
            <v>228</v>
          </cell>
        </row>
        <row r="2101">
          <cell r="A2101" t="str">
            <v>0341004738</v>
          </cell>
          <cell r="B2101">
            <v>4</v>
          </cell>
          <cell r="C2101">
            <v>7</v>
          </cell>
          <cell r="D2101">
            <v>22</v>
          </cell>
          <cell r="E2101">
            <v>13</v>
          </cell>
          <cell r="F2101">
            <v>28</v>
          </cell>
          <cell r="G2101">
            <v>11</v>
          </cell>
          <cell r="I2101">
            <v>1</v>
          </cell>
          <cell r="J2101">
            <v>50</v>
          </cell>
          <cell r="K2101">
            <v>136</v>
          </cell>
        </row>
        <row r="2102">
          <cell r="A2102" t="str">
            <v>0341004739</v>
          </cell>
          <cell r="C2102">
            <v>2</v>
          </cell>
          <cell r="D2102">
            <v>1</v>
          </cell>
          <cell r="J2102">
            <v>3</v>
          </cell>
          <cell r="K2102">
            <v>6</v>
          </cell>
        </row>
        <row r="2103">
          <cell r="A2103" t="str">
            <v>0341004740</v>
          </cell>
          <cell r="H2103">
            <v>1</v>
          </cell>
          <cell r="J2103">
            <v>0</v>
          </cell>
          <cell r="K2103">
            <v>1</v>
          </cell>
        </row>
        <row r="2104">
          <cell r="A2104" t="str">
            <v>0341004742</v>
          </cell>
          <cell r="J2104">
            <v>1</v>
          </cell>
          <cell r="K2104">
            <v>1</v>
          </cell>
        </row>
        <row r="2105">
          <cell r="A2105" t="str">
            <v>0341004746</v>
          </cell>
          <cell r="J2105">
            <v>1</v>
          </cell>
          <cell r="K2105">
            <v>1</v>
          </cell>
        </row>
        <row r="2106">
          <cell r="A2106" t="str">
            <v>0341004747</v>
          </cell>
          <cell r="B2106">
            <v>2</v>
          </cell>
          <cell r="C2106">
            <v>7</v>
          </cell>
          <cell r="D2106">
            <v>4</v>
          </cell>
          <cell r="E2106">
            <v>6</v>
          </cell>
          <cell r="F2106">
            <v>9</v>
          </cell>
          <cell r="G2106">
            <v>4</v>
          </cell>
          <cell r="J2106">
            <v>24</v>
          </cell>
          <cell r="K2106">
            <v>56</v>
          </cell>
        </row>
        <row r="2107">
          <cell r="A2107" t="str">
            <v>0341004748</v>
          </cell>
          <cell r="C2107">
            <v>1</v>
          </cell>
          <cell r="J2107">
            <v>0</v>
          </cell>
          <cell r="K2107">
            <v>1</v>
          </cell>
        </row>
        <row r="2108">
          <cell r="A2108" t="str">
            <v>0341004751</v>
          </cell>
          <cell r="C2108">
            <v>1</v>
          </cell>
          <cell r="J2108">
            <v>0</v>
          </cell>
          <cell r="K2108">
            <v>1</v>
          </cell>
        </row>
        <row r="2109">
          <cell r="A2109" t="str">
            <v>0341004752</v>
          </cell>
          <cell r="C2109">
            <v>1</v>
          </cell>
          <cell r="G2109">
            <v>1</v>
          </cell>
          <cell r="H2109">
            <v>1</v>
          </cell>
          <cell r="J2109">
            <v>1</v>
          </cell>
          <cell r="K2109">
            <v>4</v>
          </cell>
        </row>
        <row r="2110">
          <cell r="A2110" t="str">
            <v>0341004754</v>
          </cell>
          <cell r="C2110">
            <v>2</v>
          </cell>
          <cell r="J2110">
            <v>1</v>
          </cell>
          <cell r="K2110">
            <v>3</v>
          </cell>
        </row>
        <row r="2111">
          <cell r="A2111" t="str">
            <v>0341004755</v>
          </cell>
          <cell r="G2111">
            <v>1</v>
          </cell>
          <cell r="J2111">
            <v>2</v>
          </cell>
          <cell r="K2111">
            <v>3</v>
          </cell>
        </row>
        <row r="2112">
          <cell r="A2112" t="str">
            <v>0341004756</v>
          </cell>
          <cell r="C2112">
            <v>1</v>
          </cell>
          <cell r="J2112">
            <v>1</v>
          </cell>
          <cell r="K2112">
            <v>2</v>
          </cell>
        </row>
        <row r="2113">
          <cell r="A2113" t="str">
            <v>0341004757</v>
          </cell>
          <cell r="G2113">
            <v>1</v>
          </cell>
          <cell r="J2113">
            <v>2</v>
          </cell>
          <cell r="K2113">
            <v>3</v>
          </cell>
        </row>
        <row r="2114">
          <cell r="A2114" t="str">
            <v>0341004758</v>
          </cell>
          <cell r="C2114">
            <v>1</v>
          </cell>
          <cell r="J2114">
            <v>0</v>
          </cell>
          <cell r="K2114">
            <v>1</v>
          </cell>
        </row>
        <row r="2115">
          <cell r="A2115" t="str">
            <v>0341004767</v>
          </cell>
          <cell r="C2115">
            <v>1</v>
          </cell>
          <cell r="G2115">
            <v>1</v>
          </cell>
          <cell r="J2115">
            <v>2</v>
          </cell>
          <cell r="K2115">
            <v>4</v>
          </cell>
        </row>
        <row r="2116">
          <cell r="A2116" t="str">
            <v>0341004769</v>
          </cell>
          <cell r="D2116">
            <v>1</v>
          </cell>
          <cell r="J2116">
            <v>0</v>
          </cell>
          <cell r="K2116">
            <v>1</v>
          </cell>
        </row>
        <row r="2117">
          <cell r="A2117" t="str">
            <v>0341004771</v>
          </cell>
          <cell r="B2117">
            <v>1</v>
          </cell>
          <cell r="J2117">
            <v>2</v>
          </cell>
          <cell r="K2117">
            <v>3</v>
          </cell>
        </row>
        <row r="2118">
          <cell r="A2118" t="str">
            <v>0341004772</v>
          </cell>
          <cell r="B2118">
            <v>1</v>
          </cell>
          <cell r="C2118">
            <v>1</v>
          </cell>
          <cell r="F2118">
            <v>2</v>
          </cell>
          <cell r="J2118">
            <v>6</v>
          </cell>
          <cell r="K2118">
            <v>10</v>
          </cell>
        </row>
        <row r="2119">
          <cell r="A2119" t="str">
            <v>0341004773</v>
          </cell>
          <cell r="J2119">
            <v>2</v>
          </cell>
          <cell r="K2119">
            <v>2</v>
          </cell>
        </row>
        <row r="2120">
          <cell r="A2120" t="str">
            <v>0341004776</v>
          </cell>
          <cell r="F2120">
            <v>1</v>
          </cell>
          <cell r="J2120">
            <v>0</v>
          </cell>
          <cell r="K2120">
            <v>1</v>
          </cell>
        </row>
        <row r="2121">
          <cell r="A2121" t="str">
            <v>0341004778</v>
          </cell>
          <cell r="F2121">
            <v>1</v>
          </cell>
          <cell r="J2121">
            <v>0</v>
          </cell>
          <cell r="K2121">
            <v>1</v>
          </cell>
        </row>
        <row r="2122">
          <cell r="A2122" t="str">
            <v>0341004779</v>
          </cell>
          <cell r="J2122">
            <v>2</v>
          </cell>
          <cell r="K2122">
            <v>2</v>
          </cell>
        </row>
        <row r="2123">
          <cell r="A2123" t="str">
            <v>0341004783</v>
          </cell>
          <cell r="B2123">
            <v>1</v>
          </cell>
          <cell r="J2123">
            <v>1</v>
          </cell>
          <cell r="K2123">
            <v>2</v>
          </cell>
        </row>
        <row r="2124">
          <cell r="A2124" t="str">
            <v>0341004784</v>
          </cell>
          <cell r="J2124">
            <v>1</v>
          </cell>
          <cell r="K2124">
            <v>1</v>
          </cell>
        </row>
        <row r="2125">
          <cell r="A2125" t="str">
            <v>0341004785</v>
          </cell>
          <cell r="B2125">
            <v>2</v>
          </cell>
          <cell r="C2125">
            <v>3</v>
          </cell>
          <cell r="D2125">
            <v>8</v>
          </cell>
          <cell r="E2125">
            <v>4</v>
          </cell>
          <cell r="F2125">
            <v>16</v>
          </cell>
          <cell r="G2125">
            <v>3</v>
          </cell>
          <cell r="J2125">
            <v>13</v>
          </cell>
          <cell r="K2125">
            <v>49</v>
          </cell>
        </row>
        <row r="2126">
          <cell r="A2126" t="str">
            <v>0341004788</v>
          </cell>
          <cell r="F2126">
            <v>1</v>
          </cell>
          <cell r="J2126">
            <v>1</v>
          </cell>
          <cell r="K2126">
            <v>2</v>
          </cell>
        </row>
        <row r="2127">
          <cell r="A2127" t="str">
            <v>0341004790</v>
          </cell>
          <cell r="C2127">
            <v>1</v>
          </cell>
          <cell r="F2127">
            <v>1</v>
          </cell>
          <cell r="J2127">
            <v>2</v>
          </cell>
          <cell r="K2127">
            <v>4</v>
          </cell>
        </row>
        <row r="2128">
          <cell r="A2128" t="str">
            <v>0341004791</v>
          </cell>
          <cell r="F2128">
            <v>1</v>
          </cell>
          <cell r="J2128">
            <v>0</v>
          </cell>
          <cell r="K2128">
            <v>1</v>
          </cell>
        </row>
        <row r="2129">
          <cell r="A2129" t="str">
            <v>0341004792</v>
          </cell>
          <cell r="C2129">
            <v>1</v>
          </cell>
          <cell r="D2129">
            <v>1</v>
          </cell>
          <cell r="F2129">
            <v>4</v>
          </cell>
          <cell r="G2129">
            <v>2</v>
          </cell>
          <cell r="J2129">
            <v>6</v>
          </cell>
          <cell r="K2129">
            <v>14</v>
          </cell>
        </row>
        <row r="2130">
          <cell r="A2130" t="str">
            <v>0341004793</v>
          </cell>
          <cell r="J2130">
            <v>2</v>
          </cell>
          <cell r="K2130">
            <v>2</v>
          </cell>
        </row>
        <row r="2131">
          <cell r="A2131" t="str">
            <v>0341004795</v>
          </cell>
          <cell r="J2131">
            <v>4</v>
          </cell>
          <cell r="K2131">
            <v>4</v>
          </cell>
        </row>
        <row r="2132">
          <cell r="A2132" t="str">
            <v>0341004800</v>
          </cell>
          <cell r="J2132">
            <v>1</v>
          </cell>
          <cell r="K2132">
            <v>1</v>
          </cell>
        </row>
        <row r="2133">
          <cell r="A2133" t="str">
            <v>0341004807</v>
          </cell>
          <cell r="C2133">
            <v>1</v>
          </cell>
          <cell r="J2133">
            <v>0</v>
          </cell>
          <cell r="K2133">
            <v>1</v>
          </cell>
        </row>
        <row r="2134">
          <cell r="A2134" t="str">
            <v>0341004809</v>
          </cell>
          <cell r="J2134">
            <v>1</v>
          </cell>
          <cell r="K2134">
            <v>1</v>
          </cell>
        </row>
        <row r="2135">
          <cell r="A2135" t="str">
            <v>0341004818</v>
          </cell>
          <cell r="C2135">
            <v>1</v>
          </cell>
          <cell r="J2135">
            <v>1</v>
          </cell>
          <cell r="K2135">
            <v>2</v>
          </cell>
        </row>
        <row r="2136">
          <cell r="A2136" t="str">
            <v>0341004822</v>
          </cell>
          <cell r="D2136">
            <v>1</v>
          </cell>
          <cell r="J2136">
            <v>0</v>
          </cell>
          <cell r="K2136">
            <v>1</v>
          </cell>
        </row>
        <row r="2137">
          <cell r="A2137" t="str">
            <v>0341004827</v>
          </cell>
          <cell r="B2137">
            <v>3</v>
          </cell>
          <cell r="C2137">
            <v>4</v>
          </cell>
          <cell r="D2137">
            <v>5</v>
          </cell>
          <cell r="E2137">
            <v>4</v>
          </cell>
          <cell r="F2137">
            <v>21</v>
          </cell>
          <cell r="H2137">
            <v>2</v>
          </cell>
          <cell r="I2137">
            <v>1</v>
          </cell>
          <cell r="J2137">
            <v>22</v>
          </cell>
          <cell r="K2137">
            <v>62</v>
          </cell>
        </row>
        <row r="2138">
          <cell r="A2138" t="str">
            <v>0341004830</v>
          </cell>
          <cell r="B2138">
            <v>2</v>
          </cell>
          <cell r="C2138">
            <v>5</v>
          </cell>
          <cell r="D2138">
            <v>4</v>
          </cell>
          <cell r="E2138">
            <v>8</v>
          </cell>
          <cell r="F2138">
            <v>19</v>
          </cell>
          <cell r="G2138">
            <v>4</v>
          </cell>
          <cell r="H2138">
            <v>1</v>
          </cell>
          <cell r="J2138">
            <v>12</v>
          </cell>
          <cell r="K2138">
            <v>55</v>
          </cell>
        </row>
        <row r="2139">
          <cell r="A2139" t="str">
            <v>0341004832</v>
          </cell>
          <cell r="C2139">
            <v>1</v>
          </cell>
          <cell r="D2139">
            <v>1</v>
          </cell>
          <cell r="E2139">
            <v>1</v>
          </cell>
          <cell r="G2139">
            <v>1</v>
          </cell>
          <cell r="J2139">
            <v>0</v>
          </cell>
          <cell r="K2139">
            <v>4</v>
          </cell>
        </row>
        <row r="2140">
          <cell r="A2140" t="str">
            <v>0341004833</v>
          </cell>
          <cell r="C2140">
            <v>3</v>
          </cell>
          <cell r="D2140">
            <v>2</v>
          </cell>
          <cell r="E2140">
            <v>1</v>
          </cell>
          <cell r="F2140">
            <v>3</v>
          </cell>
          <cell r="G2140">
            <v>2</v>
          </cell>
          <cell r="J2140">
            <v>15</v>
          </cell>
          <cell r="K2140">
            <v>26</v>
          </cell>
        </row>
        <row r="2141">
          <cell r="A2141" t="str">
            <v>0341004834</v>
          </cell>
          <cell r="C2141">
            <v>1</v>
          </cell>
          <cell r="D2141">
            <v>2</v>
          </cell>
          <cell r="J2141">
            <v>2</v>
          </cell>
          <cell r="K2141">
            <v>5</v>
          </cell>
        </row>
        <row r="2142">
          <cell r="A2142" t="str">
            <v>0341004836</v>
          </cell>
          <cell r="C2142">
            <v>9</v>
          </cell>
          <cell r="D2142">
            <v>15</v>
          </cell>
          <cell r="E2142">
            <v>2</v>
          </cell>
          <cell r="F2142">
            <v>4</v>
          </cell>
          <cell r="G2142">
            <v>2</v>
          </cell>
          <cell r="J2142">
            <v>11</v>
          </cell>
          <cell r="K2142">
            <v>43</v>
          </cell>
        </row>
        <row r="2143">
          <cell r="A2143" t="str">
            <v>0341004837</v>
          </cell>
          <cell r="C2143">
            <v>1</v>
          </cell>
          <cell r="F2143">
            <v>2</v>
          </cell>
          <cell r="J2143">
            <v>2</v>
          </cell>
          <cell r="K2143">
            <v>5</v>
          </cell>
        </row>
        <row r="2144">
          <cell r="A2144" t="str">
            <v>0341004838</v>
          </cell>
          <cell r="C2144">
            <v>1</v>
          </cell>
          <cell r="D2144">
            <v>1</v>
          </cell>
          <cell r="J2144">
            <v>1</v>
          </cell>
          <cell r="K2144">
            <v>3</v>
          </cell>
        </row>
        <row r="2145">
          <cell r="A2145" t="str">
            <v>0341004839</v>
          </cell>
          <cell r="D2145">
            <v>1</v>
          </cell>
          <cell r="J2145">
            <v>4</v>
          </cell>
          <cell r="K2145">
            <v>5</v>
          </cell>
        </row>
        <row r="2146">
          <cell r="A2146" t="str">
            <v>0341004840</v>
          </cell>
          <cell r="B2146">
            <v>6</v>
          </cell>
          <cell r="C2146">
            <v>11</v>
          </cell>
          <cell r="D2146">
            <v>17</v>
          </cell>
          <cell r="E2146">
            <v>12</v>
          </cell>
          <cell r="F2146">
            <v>18</v>
          </cell>
          <cell r="G2146">
            <v>2</v>
          </cell>
          <cell r="J2146">
            <v>31</v>
          </cell>
          <cell r="K2146">
            <v>97</v>
          </cell>
        </row>
        <row r="2147">
          <cell r="A2147" t="str">
            <v>0341004841</v>
          </cell>
          <cell r="C2147">
            <v>1</v>
          </cell>
          <cell r="J2147">
            <v>4</v>
          </cell>
          <cell r="K2147">
            <v>5</v>
          </cell>
        </row>
        <row r="2148">
          <cell r="A2148" t="str">
            <v>0341004842</v>
          </cell>
          <cell r="J2148">
            <v>3</v>
          </cell>
          <cell r="K2148">
            <v>3</v>
          </cell>
        </row>
        <row r="2149">
          <cell r="A2149" t="str">
            <v>0341004843</v>
          </cell>
          <cell r="E2149">
            <v>1</v>
          </cell>
          <cell r="J2149">
            <v>2</v>
          </cell>
          <cell r="K2149">
            <v>3</v>
          </cell>
        </row>
        <row r="2150">
          <cell r="A2150" t="str">
            <v>0341004844</v>
          </cell>
          <cell r="J2150">
            <v>2</v>
          </cell>
          <cell r="K2150">
            <v>2</v>
          </cell>
        </row>
        <row r="2151">
          <cell r="A2151" t="str">
            <v>0341004845</v>
          </cell>
          <cell r="C2151">
            <v>1</v>
          </cell>
          <cell r="E2151">
            <v>2</v>
          </cell>
          <cell r="G2151">
            <v>1</v>
          </cell>
          <cell r="J2151">
            <v>9</v>
          </cell>
          <cell r="K2151">
            <v>13</v>
          </cell>
        </row>
        <row r="2152">
          <cell r="A2152" t="str">
            <v>0341004849</v>
          </cell>
          <cell r="C2152">
            <v>1</v>
          </cell>
          <cell r="F2152">
            <v>1</v>
          </cell>
          <cell r="J2152">
            <v>4</v>
          </cell>
          <cell r="K2152">
            <v>6</v>
          </cell>
        </row>
        <row r="2153">
          <cell r="A2153" t="str">
            <v>0341004853</v>
          </cell>
          <cell r="D2153">
            <v>1</v>
          </cell>
          <cell r="F2153">
            <v>1</v>
          </cell>
          <cell r="J2153">
            <v>3</v>
          </cell>
          <cell r="K2153">
            <v>5</v>
          </cell>
        </row>
        <row r="2154">
          <cell r="A2154" t="str">
            <v>0341004854</v>
          </cell>
          <cell r="C2154">
            <v>1</v>
          </cell>
          <cell r="D2154">
            <v>1</v>
          </cell>
          <cell r="E2154">
            <v>1</v>
          </cell>
          <cell r="H2154">
            <v>1</v>
          </cell>
          <cell r="J2154">
            <v>3</v>
          </cell>
          <cell r="K2154">
            <v>7</v>
          </cell>
        </row>
        <row r="2155">
          <cell r="A2155" t="str">
            <v>0341004855</v>
          </cell>
          <cell r="C2155">
            <v>1</v>
          </cell>
          <cell r="J2155">
            <v>1</v>
          </cell>
          <cell r="K2155">
            <v>2</v>
          </cell>
        </row>
        <row r="2156">
          <cell r="A2156" t="str">
            <v>0341004856</v>
          </cell>
          <cell r="F2156">
            <v>1</v>
          </cell>
          <cell r="J2156">
            <v>3</v>
          </cell>
          <cell r="K2156">
            <v>4</v>
          </cell>
        </row>
        <row r="2157">
          <cell r="A2157" t="str">
            <v>0341004858</v>
          </cell>
          <cell r="D2157">
            <v>1</v>
          </cell>
          <cell r="E2157">
            <v>1</v>
          </cell>
          <cell r="J2157">
            <v>2</v>
          </cell>
          <cell r="K2157">
            <v>4</v>
          </cell>
        </row>
        <row r="2158">
          <cell r="A2158" t="str">
            <v>0341004862</v>
          </cell>
          <cell r="B2158">
            <v>1</v>
          </cell>
          <cell r="C2158">
            <v>1</v>
          </cell>
          <cell r="F2158">
            <v>1</v>
          </cell>
          <cell r="J2158">
            <v>2</v>
          </cell>
          <cell r="K2158">
            <v>5</v>
          </cell>
        </row>
        <row r="2159">
          <cell r="A2159" t="str">
            <v>0341004868</v>
          </cell>
          <cell r="B2159">
            <v>1</v>
          </cell>
          <cell r="C2159">
            <v>1</v>
          </cell>
          <cell r="J2159">
            <v>2</v>
          </cell>
          <cell r="K2159">
            <v>4</v>
          </cell>
        </row>
        <row r="2160">
          <cell r="A2160" t="str">
            <v>0341004870</v>
          </cell>
          <cell r="B2160">
            <v>1</v>
          </cell>
          <cell r="C2160">
            <v>1</v>
          </cell>
          <cell r="D2160">
            <v>2</v>
          </cell>
          <cell r="J2160">
            <v>2</v>
          </cell>
          <cell r="K2160">
            <v>6</v>
          </cell>
        </row>
        <row r="2161">
          <cell r="A2161" t="str">
            <v>0341004871</v>
          </cell>
          <cell r="D2161">
            <v>1</v>
          </cell>
          <cell r="J2161">
            <v>0</v>
          </cell>
          <cell r="K2161">
            <v>1</v>
          </cell>
        </row>
        <row r="2162">
          <cell r="A2162" t="str">
            <v>0341004878</v>
          </cell>
          <cell r="C2162">
            <v>1</v>
          </cell>
          <cell r="J2162">
            <v>2</v>
          </cell>
          <cell r="K2162">
            <v>3</v>
          </cell>
        </row>
        <row r="2163">
          <cell r="A2163" t="str">
            <v>0341004879</v>
          </cell>
          <cell r="B2163">
            <v>1</v>
          </cell>
          <cell r="D2163">
            <v>1</v>
          </cell>
          <cell r="F2163">
            <v>1</v>
          </cell>
          <cell r="J2163">
            <v>2</v>
          </cell>
          <cell r="K2163">
            <v>5</v>
          </cell>
        </row>
        <row r="2164">
          <cell r="A2164" t="str">
            <v>0341004880</v>
          </cell>
          <cell r="C2164">
            <v>1</v>
          </cell>
          <cell r="J2164">
            <v>0</v>
          </cell>
          <cell r="K2164">
            <v>1</v>
          </cell>
        </row>
        <row r="2165">
          <cell r="A2165" t="str">
            <v>0341004887</v>
          </cell>
          <cell r="C2165">
            <v>1</v>
          </cell>
          <cell r="F2165">
            <v>1</v>
          </cell>
          <cell r="J2165">
            <v>0</v>
          </cell>
          <cell r="K2165">
            <v>2</v>
          </cell>
        </row>
        <row r="2166">
          <cell r="A2166" t="str">
            <v>0341004888</v>
          </cell>
          <cell r="B2166">
            <v>1</v>
          </cell>
          <cell r="C2166">
            <v>4</v>
          </cell>
          <cell r="D2166">
            <v>7</v>
          </cell>
          <cell r="G2166">
            <v>2</v>
          </cell>
          <cell r="H2166">
            <v>1</v>
          </cell>
          <cell r="J2166">
            <v>10</v>
          </cell>
          <cell r="K2166">
            <v>25</v>
          </cell>
        </row>
        <row r="2167">
          <cell r="A2167" t="str">
            <v>0341004889</v>
          </cell>
          <cell r="E2167">
            <v>1</v>
          </cell>
          <cell r="J2167">
            <v>1</v>
          </cell>
          <cell r="K2167">
            <v>2</v>
          </cell>
        </row>
        <row r="2168">
          <cell r="A2168" t="str">
            <v>0341004890</v>
          </cell>
          <cell r="B2168">
            <v>1</v>
          </cell>
          <cell r="D2168">
            <v>1</v>
          </cell>
          <cell r="F2168">
            <v>1</v>
          </cell>
          <cell r="J2168">
            <v>2</v>
          </cell>
          <cell r="K2168">
            <v>5</v>
          </cell>
        </row>
        <row r="2169">
          <cell r="A2169" t="str">
            <v>0341004891</v>
          </cell>
          <cell r="C2169">
            <v>1</v>
          </cell>
          <cell r="J2169">
            <v>1</v>
          </cell>
          <cell r="K2169">
            <v>2</v>
          </cell>
        </row>
        <row r="2170">
          <cell r="A2170" t="str">
            <v>0341004892</v>
          </cell>
          <cell r="B2170">
            <v>1</v>
          </cell>
          <cell r="C2170">
            <v>1</v>
          </cell>
          <cell r="F2170">
            <v>1</v>
          </cell>
          <cell r="J2170">
            <v>4</v>
          </cell>
          <cell r="K2170">
            <v>7</v>
          </cell>
        </row>
        <row r="2171">
          <cell r="A2171" t="str">
            <v>0341004893</v>
          </cell>
          <cell r="J2171">
            <v>1</v>
          </cell>
          <cell r="K2171">
            <v>1</v>
          </cell>
        </row>
        <row r="2172">
          <cell r="A2172" t="str">
            <v>0341004894</v>
          </cell>
          <cell r="C2172">
            <v>1</v>
          </cell>
          <cell r="J2172">
            <v>0</v>
          </cell>
          <cell r="K2172">
            <v>1</v>
          </cell>
        </row>
        <row r="2173">
          <cell r="A2173" t="str">
            <v>0341004896</v>
          </cell>
          <cell r="C2173">
            <v>1</v>
          </cell>
          <cell r="J2173">
            <v>2</v>
          </cell>
          <cell r="K2173">
            <v>3</v>
          </cell>
        </row>
        <row r="2174">
          <cell r="A2174" t="str">
            <v>0341004897</v>
          </cell>
          <cell r="J2174">
            <v>1</v>
          </cell>
          <cell r="K2174">
            <v>1</v>
          </cell>
        </row>
        <row r="2175">
          <cell r="A2175" t="str">
            <v>0341004899</v>
          </cell>
          <cell r="J2175">
            <v>2</v>
          </cell>
          <cell r="K2175">
            <v>2</v>
          </cell>
        </row>
        <row r="2176">
          <cell r="A2176" t="str">
            <v>0341004900</v>
          </cell>
          <cell r="D2176">
            <v>1</v>
          </cell>
          <cell r="J2176">
            <v>0</v>
          </cell>
          <cell r="K2176">
            <v>1</v>
          </cell>
        </row>
        <row r="2177">
          <cell r="A2177" t="str">
            <v>0341004905</v>
          </cell>
          <cell r="F2177">
            <v>1</v>
          </cell>
          <cell r="J2177">
            <v>0</v>
          </cell>
          <cell r="K2177">
            <v>1</v>
          </cell>
        </row>
        <row r="2178">
          <cell r="A2178" t="str">
            <v>0341004910</v>
          </cell>
          <cell r="J2178">
            <v>2</v>
          </cell>
          <cell r="K2178">
            <v>2</v>
          </cell>
        </row>
        <row r="2179">
          <cell r="A2179" t="str">
            <v>0341004912</v>
          </cell>
          <cell r="J2179">
            <v>2</v>
          </cell>
          <cell r="K2179">
            <v>2</v>
          </cell>
        </row>
        <row r="2180">
          <cell r="A2180" t="str">
            <v>0341004913</v>
          </cell>
          <cell r="C2180">
            <v>1</v>
          </cell>
          <cell r="J2180">
            <v>0</v>
          </cell>
          <cell r="K2180">
            <v>1</v>
          </cell>
        </row>
        <row r="2181">
          <cell r="A2181" t="str">
            <v>0341004917</v>
          </cell>
          <cell r="C2181">
            <v>1</v>
          </cell>
          <cell r="D2181">
            <v>0</v>
          </cell>
          <cell r="J2181">
            <v>0</v>
          </cell>
          <cell r="K2181">
            <v>1</v>
          </cell>
        </row>
        <row r="2182">
          <cell r="A2182" t="str">
            <v>0341004919</v>
          </cell>
          <cell r="D2182">
            <v>1</v>
          </cell>
          <cell r="J2182">
            <v>0</v>
          </cell>
          <cell r="K2182">
            <v>1</v>
          </cell>
        </row>
        <row r="2183">
          <cell r="A2183" t="str">
            <v>0341004922</v>
          </cell>
          <cell r="D2183">
            <v>1</v>
          </cell>
          <cell r="J2183">
            <v>1</v>
          </cell>
          <cell r="K2183">
            <v>2</v>
          </cell>
        </row>
        <row r="2184">
          <cell r="A2184" t="str">
            <v>0341004923</v>
          </cell>
          <cell r="J2184">
            <v>1</v>
          </cell>
          <cell r="K2184">
            <v>1</v>
          </cell>
        </row>
        <row r="2185">
          <cell r="A2185" t="str">
            <v>0341004924</v>
          </cell>
          <cell r="B2185">
            <v>1</v>
          </cell>
          <cell r="C2185">
            <v>7</v>
          </cell>
          <cell r="D2185">
            <v>4</v>
          </cell>
          <cell r="E2185">
            <v>3</v>
          </cell>
          <cell r="F2185">
            <v>6</v>
          </cell>
          <cell r="G2185">
            <v>5</v>
          </cell>
          <cell r="J2185">
            <v>24</v>
          </cell>
          <cell r="K2185">
            <v>50</v>
          </cell>
        </row>
        <row r="2186">
          <cell r="A2186" t="str">
            <v>0341004926</v>
          </cell>
          <cell r="C2186">
            <v>1</v>
          </cell>
          <cell r="D2186">
            <v>1</v>
          </cell>
          <cell r="E2186">
            <v>1</v>
          </cell>
          <cell r="J2186">
            <v>0</v>
          </cell>
          <cell r="K2186">
            <v>3</v>
          </cell>
        </row>
        <row r="2187">
          <cell r="A2187" t="str">
            <v>0341004928</v>
          </cell>
          <cell r="D2187">
            <v>1</v>
          </cell>
          <cell r="J2187">
            <v>2</v>
          </cell>
          <cell r="K2187">
            <v>3</v>
          </cell>
        </row>
        <row r="2188">
          <cell r="A2188" t="str">
            <v>0341004935</v>
          </cell>
          <cell r="J2188">
            <v>1</v>
          </cell>
          <cell r="K2188">
            <v>1</v>
          </cell>
        </row>
        <row r="2189">
          <cell r="A2189" t="str">
            <v>0341004937</v>
          </cell>
          <cell r="C2189">
            <v>0</v>
          </cell>
          <cell r="D2189">
            <v>0</v>
          </cell>
          <cell r="J2189">
            <v>1</v>
          </cell>
          <cell r="K2189">
            <v>1</v>
          </cell>
        </row>
        <row r="2190">
          <cell r="A2190" t="str">
            <v>0341004945</v>
          </cell>
          <cell r="C2190">
            <v>1</v>
          </cell>
          <cell r="F2190">
            <v>1</v>
          </cell>
          <cell r="J2190">
            <v>3</v>
          </cell>
          <cell r="K2190">
            <v>5</v>
          </cell>
        </row>
        <row r="2191">
          <cell r="A2191" t="str">
            <v>0341004946</v>
          </cell>
          <cell r="C2191">
            <v>2</v>
          </cell>
          <cell r="D2191">
            <v>1</v>
          </cell>
          <cell r="F2191">
            <v>1</v>
          </cell>
          <cell r="J2191">
            <v>0</v>
          </cell>
          <cell r="K2191">
            <v>4</v>
          </cell>
        </row>
        <row r="2192">
          <cell r="A2192" t="str">
            <v>0341004950</v>
          </cell>
          <cell r="C2192">
            <v>1</v>
          </cell>
          <cell r="J2192">
            <v>3</v>
          </cell>
          <cell r="K2192">
            <v>4</v>
          </cell>
        </row>
        <row r="2193">
          <cell r="A2193" t="str">
            <v>0341004954</v>
          </cell>
          <cell r="C2193">
            <v>1</v>
          </cell>
          <cell r="D2193">
            <v>1</v>
          </cell>
          <cell r="F2193">
            <v>2</v>
          </cell>
          <cell r="J2193">
            <v>9</v>
          </cell>
          <cell r="K2193">
            <v>13</v>
          </cell>
        </row>
        <row r="2194">
          <cell r="A2194" t="str">
            <v>0341004955</v>
          </cell>
          <cell r="B2194">
            <v>3</v>
          </cell>
          <cell r="C2194">
            <v>6</v>
          </cell>
          <cell r="D2194">
            <v>8</v>
          </cell>
          <cell r="E2194">
            <v>2</v>
          </cell>
          <cell r="F2194">
            <v>6</v>
          </cell>
          <cell r="J2194">
            <v>21</v>
          </cell>
          <cell r="K2194">
            <v>46</v>
          </cell>
        </row>
        <row r="2195">
          <cell r="A2195" t="str">
            <v>0341004956</v>
          </cell>
          <cell r="C2195">
            <v>2</v>
          </cell>
          <cell r="D2195">
            <v>2</v>
          </cell>
          <cell r="J2195">
            <v>2</v>
          </cell>
          <cell r="K2195">
            <v>6</v>
          </cell>
        </row>
        <row r="2196">
          <cell r="A2196" t="str">
            <v>0341004957</v>
          </cell>
          <cell r="D2196">
            <v>1</v>
          </cell>
          <cell r="J2196">
            <v>0</v>
          </cell>
          <cell r="K2196">
            <v>1</v>
          </cell>
        </row>
        <row r="2197">
          <cell r="A2197" t="str">
            <v>0341004958</v>
          </cell>
          <cell r="J2197">
            <v>1</v>
          </cell>
          <cell r="K2197">
            <v>1</v>
          </cell>
        </row>
        <row r="2198">
          <cell r="A2198" t="str">
            <v>0341004960</v>
          </cell>
          <cell r="C2198">
            <v>1</v>
          </cell>
          <cell r="E2198">
            <v>1</v>
          </cell>
          <cell r="J2198">
            <v>0</v>
          </cell>
          <cell r="K2198">
            <v>2</v>
          </cell>
        </row>
        <row r="2199">
          <cell r="A2199" t="str">
            <v>0341004964</v>
          </cell>
          <cell r="B2199">
            <v>1</v>
          </cell>
          <cell r="C2199">
            <v>5</v>
          </cell>
          <cell r="D2199">
            <v>7</v>
          </cell>
          <cell r="E2199">
            <v>2</v>
          </cell>
          <cell r="F2199">
            <v>2</v>
          </cell>
          <cell r="J2199">
            <v>8</v>
          </cell>
          <cell r="K2199">
            <v>25</v>
          </cell>
        </row>
        <row r="2200">
          <cell r="A2200" t="str">
            <v>0341004967</v>
          </cell>
          <cell r="C2200">
            <v>1</v>
          </cell>
          <cell r="D2200">
            <v>1</v>
          </cell>
          <cell r="J2200">
            <v>0</v>
          </cell>
          <cell r="K2200">
            <v>2</v>
          </cell>
        </row>
        <row r="2201">
          <cell r="A2201" t="str">
            <v>0341004968</v>
          </cell>
          <cell r="B2201">
            <v>1</v>
          </cell>
          <cell r="J2201">
            <v>3</v>
          </cell>
          <cell r="K2201">
            <v>4</v>
          </cell>
        </row>
        <row r="2202">
          <cell r="A2202" t="str">
            <v>0341004969</v>
          </cell>
          <cell r="B2202">
            <v>1</v>
          </cell>
          <cell r="C2202">
            <v>1</v>
          </cell>
          <cell r="F2202">
            <v>2</v>
          </cell>
          <cell r="J2202">
            <v>4</v>
          </cell>
          <cell r="K2202">
            <v>8</v>
          </cell>
        </row>
        <row r="2203">
          <cell r="A2203" t="str">
            <v>0341004971</v>
          </cell>
          <cell r="B2203">
            <v>2</v>
          </cell>
          <cell r="C2203">
            <v>2</v>
          </cell>
          <cell r="J2203">
            <v>7</v>
          </cell>
          <cell r="K2203">
            <v>11</v>
          </cell>
        </row>
        <row r="2204">
          <cell r="A2204" t="str">
            <v>0341004974</v>
          </cell>
          <cell r="C2204">
            <v>1</v>
          </cell>
          <cell r="D2204">
            <v>1</v>
          </cell>
          <cell r="J2204">
            <v>3</v>
          </cell>
          <cell r="K2204">
            <v>5</v>
          </cell>
        </row>
        <row r="2205">
          <cell r="A2205" t="str">
            <v>0341004976</v>
          </cell>
          <cell r="B2205">
            <v>4</v>
          </cell>
          <cell r="C2205">
            <v>13</v>
          </cell>
          <cell r="D2205">
            <v>13</v>
          </cell>
          <cell r="F2205">
            <v>5</v>
          </cell>
          <cell r="G2205">
            <v>1</v>
          </cell>
          <cell r="J2205">
            <v>23</v>
          </cell>
          <cell r="K2205">
            <v>59</v>
          </cell>
        </row>
        <row r="2206">
          <cell r="A2206" t="str">
            <v>0341004977</v>
          </cell>
          <cell r="J2206">
            <v>2</v>
          </cell>
          <cell r="K2206">
            <v>2</v>
          </cell>
        </row>
        <row r="2207">
          <cell r="A2207" t="str">
            <v>0341004984</v>
          </cell>
          <cell r="J2207">
            <v>1</v>
          </cell>
          <cell r="K2207">
            <v>1</v>
          </cell>
        </row>
        <row r="2208">
          <cell r="A2208" t="str">
            <v>0341004990</v>
          </cell>
          <cell r="C2208">
            <v>1</v>
          </cell>
          <cell r="J2208">
            <v>0</v>
          </cell>
          <cell r="K2208">
            <v>1</v>
          </cell>
        </row>
        <row r="2209">
          <cell r="A2209" t="str">
            <v>0341004995</v>
          </cell>
          <cell r="D2209">
            <v>1</v>
          </cell>
          <cell r="J2209">
            <v>2</v>
          </cell>
          <cell r="K2209">
            <v>3</v>
          </cell>
        </row>
        <row r="2210">
          <cell r="A2210" t="str">
            <v>0341004996</v>
          </cell>
          <cell r="C2210">
            <v>11</v>
          </cell>
          <cell r="D2210">
            <v>6</v>
          </cell>
          <cell r="E2210">
            <v>3</v>
          </cell>
          <cell r="F2210">
            <v>2</v>
          </cell>
          <cell r="G2210">
            <v>1</v>
          </cell>
          <cell r="J2210">
            <v>21</v>
          </cell>
          <cell r="K2210">
            <v>44</v>
          </cell>
        </row>
        <row r="2211">
          <cell r="A2211" t="str">
            <v>0341004997</v>
          </cell>
          <cell r="D2211">
            <v>1</v>
          </cell>
          <cell r="J2211">
            <v>0</v>
          </cell>
          <cell r="K2211">
            <v>1</v>
          </cell>
        </row>
        <row r="2212">
          <cell r="A2212" t="str">
            <v>0341004998</v>
          </cell>
          <cell r="C2212">
            <v>1</v>
          </cell>
          <cell r="J2212">
            <v>0</v>
          </cell>
          <cell r="K2212">
            <v>1</v>
          </cell>
        </row>
        <row r="2213">
          <cell r="A2213" t="str">
            <v>0341004999</v>
          </cell>
          <cell r="C2213">
            <v>1</v>
          </cell>
          <cell r="D2213">
            <v>1</v>
          </cell>
          <cell r="J2213">
            <v>1</v>
          </cell>
          <cell r="K2213">
            <v>3</v>
          </cell>
        </row>
        <row r="2214">
          <cell r="A2214" t="str">
            <v>0341005001</v>
          </cell>
          <cell r="C2214">
            <v>1</v>
          </cell>
          <cell r="E2214">
            <v>1</v>
          </cell>
          <cell r="J2214">
            <v>1</v>
          </cell>
          <cell r="K2214">
            <v>3</v>
          </cell>
        </row>
        <row r="2215">
          <cell r="A2215" t="str">
            <v>0341005002</v>
          </cell>
          <cell r="C2215">
            <v>1</v>
          </cell>
          <cell r="J2215">
            <v>0</v>
          </cell>
          <cell r="K2215">
            <v>1</v>
          </cell>
        </row>
        <row r="2216">
          <cell r="A2216" t="str">
            <v>0341005004</v>
          </cell>
          <cell r="C2216">
            <v>1</v>
          </cell>
          <cell r="D2216">
            <v>1</v>
          </cell>
          <cell r="E2216">
            <v>2</v>
          </cell>
          <cell r="F2216">
            <v>1</v>
          </cell>
          <cell r="G2216">
            <v>2</v>
          </cell>
          <cell r="I2216">
            <v>1</v>
          </cell>
          <cell r="J2216">
            <v>8</v>
          </cell>
          <cell r="K2216">
            <v>16</v>
          </cell>
        </row>
        <row r="2217">
          <cell r="A2217" t="str">
            <v>0341005006</v>
          </cell>
          <cell r="G2217">
            <v>2</v>
          </cell>
          <cell r="J2217">
            <v>1</v>
          </cell>
          <cell r="K2217">
            <v>3</v>
          </cell>
        </row>
        <row r="2218">
          <cell r="A2218" t="str">
            <v>0341005009</v>
          </cell>
          <cell r="C2218">
            <v>2</v>
          </cell>
          <cell r="E2218">
            <v>8</v>
          </cell>
          <cell r="F2218">
            <v>7</v>
          </cell>
          <cell r="G2218">
            <v>7</v>
          </cell>
          <cell r="I2218">
            <v>1</v>
          </cell>
          <cell r="J2218">
            <v>12</v>
          </cell>
          <cell r="K2218">
            <v>37</v>
          </cell>
        </row>
        <row r="2219">
          <cell r="A2219" t="str">
            <v>0341005011</v>
          </cell>
          <cell r="J2219">
            <v>1</v>
          </cell>
          <cell r="K2219">
            <v>1</v>
          </cell>
        </row>
        <row r="2220">
          <cell r="A2220" t="str">
            <v>0341005012</v>
          </cell>
          <cell r="C2220">
            <v>1</v>
          </cell>
          <cell r="D2220">
            <v>2</v>
          </cell>
          <cell r="E2220">
            <v>2</v>
          </cell>
          <cell r="F2220">
            <v>3</v>
          </cell>
          <cell r="G2220">
            <v>4</v>
          </cell>
          <cell r="J2220">
            <v>6</v>
          </cell>
          <cell r="K2220">
            <v>18</v>
          </cell>
        </row>
        <row r="2221">
          <cell r="A2221" t="str">
            <v>0341005025</v>
          </cell>
          <cell r="G2221">
            <v>1</v>
          </cell>
          <cell r="J2221">
            <v>0</v>
          </cell>
          <cell r="K2221">
            <v>1</v>
          </cell>
        </row>
        <row r="2222">
          <cell r="A2222" t="str">
            <v>0341005028</v>
          </cell>
          <cell r="G2222">
            <v>1</v>
          </cell>
          <cell r="J2222">
            <v>0</v>
          </cell>
          <cell r="K2222">
            <v>1</v>
          </cell>
        </row>
        <row r="2223">
          <cell r="A2223" t="str">
            <v>0341005033</v>
          </cell>
          <cell r="C2223">
            <v>1</v>
          </cell>
          <cell r="J2223">
            <v>1</v>
          </cell>
          <cell r="K2223">
            <v>2</v>
          </cell>
        </row>
        <row r="2224">
          <cell r="A2224" t="str">
            <v>0341005036</v>
          </cell>
          <cell r="G2224">
            <v>1</v>
          </cell>
          <cell r="J2224">
            <v>1</v>
          </cell>
          <cell r="K2224">
            <v>2</v>
          </cell>
        </row>
        <row r="2225">
          <cell r="A2225" t="str">
            <v>0341005038</v>
          </cell>
          <cell r="C2225">
            <v>1</v>
          </cell>
          <cell r="G2225">
            <v>1</v>
          </cell>
          <cell r="J2225">
            <v>3</v>
          </cell>
          <cell r="K2225">
            <v>5</v>
          </cell>
        </row>
        <row r="2226">
          <cell r="A2226" t="str">
            <v>0341005039</v>
          </cell>
          <cell r="D2226">
            <v>1</v>
          </cell>
          <cell r="J2226">
            <v>3</v>
          </cell>
          <cell r="K2226">
            <v>4</v>
          </cell>
        </row>
        <row r="2227">
          <cell r="A2227" t="str">
            <v>0341005045</v>
          </cell>
          <cell r="C2227">
            <v>1</v>
          </cell>
          <cell r="D2227">
            <v>2</v>
          </cell>
          <cell r="E2227">
            <v>1</v>
          </cell>
          <cell r="J2227">
            <v>2</v>
          </cell>
          <cell r="K2227">
            <v>6</v>
          </cell>
        </row>
        <row r="2228">
          <cell r="A2228" t="str">
            <v>0341005048</v>
          </cell>
          <cell r="E2228">
            <v>1</v>
          </cell>
          <cell r="J2228">
            <v>2</v>
          </cell>
          <cell r="K2228">
            <v>3</v>
          </cell>
        </row>
        <row r="2229">
          <cell r="A2229" t="str">
            <v>0341005053</v>
          </cell>
          <cell r="C2229">
            <v>37</v>
          </cell>
          <cell r="D2229">
            <v>10</v>
          </cell>
          <cell r="E2229">
            <v>21</v>
          </cell>
          <cell r="F2229">
            <v>58</v>
          </cell>
          <cell r="G2229">
            <v>21</v>
          </cell>
          <cell r="J2229">
            <v>19</v>
          </cell>
          <cell r="K2229">
            <v>166</v>
          </cell>
        </row>
        <row r="2230">
          <cell r="A2230" t="str">
            <v>0341005054</v>
          </cell>
          <cell r="B2230">
            <v>1</v>
          </cell>
          <cell r="C2230">
            <v>5</v>
          </cell>
          <cell r="D2230">
            <v>16</v>
          </cell>
          <cell r="E2230">
            <v>11</v>
          </cell>
          <cell r="F2230">
            <v>24</v>
          </cell>
          <cell r="G2230">
            <v>2</v>
          </cell>
          <cell r="H2230">
            <v>2</v>
          </cell>
          <cell r="I2230">
            <v>1</v>
          </cell>
          <cell r="J2230">
            <v>74</v>
          </cell>
          <cell r="K2230">
            <v>136</v>
          </cell>
        </row>
        <row r="2231">
          <cell r="A2231" t="str">
            <v>0341005055</v>
          </cell>
          <cell r="B2231">
            <v>2</v>
          </cell>
          <cell r="C2231">
            <v>10</v>
          </cell>
          <cell r="D2231">
            <v>19</v>
          </cell>
          <cell r="E2231">
            <v>4</v>
          </cell>
          <cell r="F2231">
            <v>34</v>
          </cell>
          <cell r="G2231">
            <v>1</v>
          </cell>
          <cell r="J2231">
            <v>41</v>
          </cell>
          <cell r="K2231">
            <v>111</v>
          </cell>
        </row>
        <row r="2232">
          <cell r="A2232" t="str">
            <v>0341005056</v>
          </cell>
          <cell r="B2232">
            <v>3</v>
          </cell>
          <cell r="C2232">
            <v>5</v>
          </cell>
          <cell r="D2232">
            <v>6</v>
          </cell>
          <cell r="E2232">
            <v>3</v>
          </cell>
          <cell r="F2232">
            <v>13</v>
          </cell>
          <cell r="H2232">
            <v>1</v>
          </cell>
          <cell r="J2232">
            <v>22</v>
          </cell>
          <cell r="K2232">
            <v>53</v>
          </cell>
        </row>
        <row r="2233">
          <cell r="A2233" t="str">
            <v>0341005057</v>
          </cell>
          <cell r="J2233">
            <v>5</v>
          </cell>
          <cell r="K2233">
            <v>5</v>
          </cell>
        </row>
        <row r="2234">
          <cell r="A2234" t="str">
            <v>0341005059</v>
          </cell>
          <cell r="C2234">
            <v>1</v>
          </cell>
          <cell r="J2234">
            <v>1</v>
          </cell>
          <cell r="K2234">
            <v>2</v>
          </cell>
        </row>
        <row r="2235">
          <cell r="A2235" t="str">
            <v>0341005060</v>
          </cell>
          <cell r="B2235">
            <v>1</v>
          </cell>
          <cell r="C2235">
            <v>1</v>
          </cell>
          <cell r="D2235">
            <v>1</v>
          </cell>
          <cell r="F2235">
            <v>1</v>
          </cell>
          <cell r="J2235">
            <v>1</v>
          </cell>
          <cell r="K2235">
            <v>5</v>
          </cell>
        </row>
        <row r="2236">
          <cell r="A2236" t="str">
            <v>0341005063</v>
          </cell>
          <cell r="C2236">
            <v>1</v>
          </cell>
          <cell r="D2236">
            <v>1</v>
          </cell>
          <cell r="J2236">
            <v>2</v>
          </cell>
          <cell r="K2236">
            <v>4</v>
          </cell>
        </row>
        <row r="2237">
          <cell r="A2237" t="str">
            <v>0341005064</v>
          </cell>
          <cell r="C2237">
            <v>1</v>
          </cell>
          <cell r="J2237">
            <v>1</v>
          </cell>
          <cell r="K2237">
            <v>2</v>
          </cell>
        </row>
        <row r="2238">
          <cell r="A2238" t="str">
            <v>0341005065</v>
          </cell>
          <cell r="C2238">
            <v>1</v>
          </cell>
          <cell r="J2238">
            <v>3</v>
          </cell>
          <cell r="K2238">
            <v>4</v>
          </cell>
        </row>
        <row r="2239">
          <cell r="A2239" t="str">
            <v>0341005066</v>
          </cell>
          <cell r="C2239">
            <v>37</v>
          </cell>
          <cell r="E2239">
            <v>3</v>
          </cell>
          <cell r="F2239">
            <v>63</v>
          </cell>
          <cell r="G2239">
            <v>5</v>
          </cell>
          <cell r="H2239">
            <v>1</v>
          </cell>
          <cell r="J2239">
            <v>14</v>
          </cell>
          <cell r="K2239">
            <v>123</v>
          </cell>
        </row>
        <row r="2240">
          <cell r="A2240" t="str">
            <v>0341005071</v>
          </cell>
          <cell r="B2240">
            <v>7</v>
          </cell>
          <cell r="C2240">
            <v>20</v>
          </cell>
          <cell r="D2240">
            <v>25</v>
          </cell>
          <cell r="E2240">
            <v>10</v>
          </cell>
          <cell r="F2240">
            <v>20</v>
          </cell>
          <cell r="G2240">
            <v>10</v>
          </cell>
          <cell r="I2240">
            <v>1</v>
          </cell>
          <cell r="J2240">
            <v>70</v>
          </cell>
          <cell r="K2240">
            <v>163</v>
          </cell>
        </row>
        <row r="2241">
          <cell r="A2241" t="str">
            <v>0341005072</v>
          </cell>
          <cell r="B2241">
            <v>6</v>
          </cell>
          <cell r="C2241">
            <v>24</v>
          </cell>
          <cell r="D2241">
            <v>22</v>
          </cell>
          <cell r="E2241">
            <v>5</v>
          </cell>
          <cell r="F2241">
            <v>15</v>
          </cell>
          <cell r="G2241">
            <v>10</v>
          </cell>
          <cell r="H2241">
            <v>2</v>
          </cell>
          <cell r="J2241">
            <v>38</v>
          </cell>
          <cell r="K2241">
            <v>122</v>
          </cell>
        </row>
        <row r="2242">
          <cell r="A2242" t="str">
            <v>0341005073</v>
          </cell>
          <cell r="D2242">
            <v>6</v>
          </cell>
          <cell r="E2242">
            <v>5</v>
          </cell>
          <cell r="F2242">
            <v>11</v>
          </cell>
          <cell r="G2242">
            <v>7</v>
          </cell>
          <cell r="H2242">
            <v>1</v>
          </cell>
          <cell r="I2242">
            <v>2</v>
          </cell>
          <cell r="J2242">
            <v>7</v>
          </cell>
          <cell r="K2242">
            <v>39</v>
          </cell>
        </row>
        <row r="2243">
          <cell r="A2243" t="str">
            <v>0341005074</v>
          </cell>
          <cell r="B2243">
            <v>8</v>
          </cell>
          <cell r="C2243">
            <v>7</v>
          </cell>
          <cell r="D2243">
            <v>24</v>
          </cell>
          <cell r="E2243">
            <v>10</v>
          </cell>
          <cell r="F2243">
            <v>26</v>
          </cell>
          <cell r="G2243">
            <v>13</v>
          </cell>
          <cell r="H2243">
            <v>4</v>
          </cell>
          <cell r="I2243">
            <v>1</v>
          </cell>
          <cell r="J2243">
            <v>69</v>
          </cell>
          <cell r="K2243">
            <v>162</v>
          </cell>
        </row>
        <row r="2244">
          <cell r="A2244" t="str">
            <v>0341005075</v>
          </cell>
          <cell r="B2244">
            <v>12</v>
          </cell>
          <cell r="C2244">
            <v>21</v>
          </cell>
          <cell r="D2244">
            <v>48</v>
          </cell>
          <cell r="E2244">
            <v>17</v>
          </cell>
          <cell r="F2244">
            <v>55</v>
          </cell>
          <cell r="G2244">
            <v>18</v>
          </cell>
          <cell r="H2244">
            <v>3</v>
          </cell>
          <cell r="I2244">
            <v>2</v>
          </cell>
          <cell r="J2244">
            <v>132</v>
          </cell>
          <cell r="K2244">
            <v>308</v>
          </cell>
        </row>
        <row r="2245">
          <cell r="A2245" t="str">
            <v>0341005076</v>
          </cell>
          <cell r="B2245">
            <v>3</v>
          </cell>
          <cell r="C2245">
            <v>24</v>
          </cell>
          <cell r="D2245">
            <v>22</v>
          </cell>
          <cell r="E2245">
            <v>14</v>
          </cell>
          <cell r="F2245">
            <v>18</v>
          </cell>
          <cell r="G2245">
            <v>3</v>
          </cell>
          <cell r="H2245">
            <v>1</v>
          </cell>
          <cell r="J2245">
            <v>56</v>
          </cell>
          <cell r="K2245">
            <v>141</v>
          </cell>
        </row>
        <row r="2246">
          <cell r="A2246" t="str">
            <v>0341005077</v>
          </cell>
          <cell r="B2246">
            <v>1</v>
          </cell>
          <cell r="C2246">
            <v>12</v>
          </cell>
          <cell r="D2246">
            <v>8</v>
          </cell>
          <cell r="E2246">
            <v>4</v>
          </cell>
          <cell r="F2246">
            <v>12</v>
          </cell>
          <cell r="G2246">
            <v>2</v>
          </cell>
          <cell r="H2246">
            <v>1</v>
          </cell>
          <cell r="I2246">
            <v>1</v>
          </cell>
          <cell r="J2246">
            <v>32</v>
          </cell>
          <cell r="K2246">
            <v>73</v>
          </cell>
        </row>
        <row r="2247">
          <cell r="A2247" t="str">
            <v>0341005078</v>
          </cell>
          <cell r="B2247">
            <v>3</v>
          </cell>
          <cell r="C2247">
            <v>10</v>
          </cell>
          <cell r="D2247">
            <v>7</v>
          </cell>
          <cell r="E2247">
            <v>3</v>
          </cell>
          <cell r="F2247">
            <v>12</v>
          </cell>
          <cell r="G2247">
            <v>5</v>
          </cell>
          <cell r="J2247">
            <v>35</v>
          </cell>
          <cell r="K2247">
            <v>75</v>
          </cell>
        </row>
        <row r="2248">
          <cell r="A2248" t="str">
            <v>0341005080</v>
          </cell>
          <cell r="B2248">
            <v>3</v>
          </cell>
          <cell r="C2248">
            <v>8</v>
          </cell>
          <cell r="D2248">
            <v>16</v>
          </cell>
          <cell r="E2248">
            <v>15</v>
          </cell>
          <cell r="F2248">
            <v>16</v>
          </cell>
          <cell r="G2248">
            <v>2</v>
          </cell>
          <cell r="J2248">
            <v>77</v>
          </cell>
          <cell r="K2248">
            <v>137</v>
          </cell>
        </row>
        <row r="2249">
          <cell r="A2249" t="str">
            <v>0341005081</v>
          </cell>
          <cell r="B2249">
            <v>16</v>
          </cell>
          <cell r="C2249">
            <v>22</v>
          </cell>
          <cell r="D2249">
            <v>23</v>
          </cell>
          <cell r="E2249">
            <v>9</v>
          </cell>
          <cell r="F2249">
            <v>27</v>
          </cell>
          <cell r="G2249">
            <v>8</v>
          </cell>
          <cell r="J2249">
            <v>79</v>
          </cell>
          <cell r="K2249">
            <v>184</v>
          </cell>
        </row>
        <row r="2250">
          <cell r="A2250" t="str">
            <v>0341005082</v>
          </cell>
          <cell r="B2250">
            <v>4</v>
          </cell>
          <cell r="C2250">
            <v>5</v>
          </cell>
          <cell r="D2250">
            <v>21</v>
          </cell>
          <cell r="E2250">
            <v>19</v>
          </cell>
          <cell r="F2250">
            <v>24</v>
          </cell>
          <cell r="G2250">
            <v>8</v>
          </cell>
          <cell r="H2250">
            <v>3</v>
          </cell>
          <cell r="J2250">
            <v>54</v>
          </cell>
          <cell r="K2250">
            <v>138</v>
          </cell>
        </row>
        <row r="2251">
          <cell r="A2251" t="str">
            <v>0341005083</v>
          </cell>
          <cell r="B2251">
            <v>19</v>
          </cell>
          <cell r="C2251">
            <v>14</v>
          </cell>
          <cell r="D2251">
            <v>43</v>
          </cell>
          <cell r="E2251">
            <v>17</v>
          </cell>
          <cell r="F2251">
            <v>43</v>
          </cell>
          <cell r="G2251">
            <v>11</v>
          </cell>
          <cell r="H2251">
            <v>1</v>
          </cell>
          <cell r="J2251">
            <v>78</v>
          </cell>
          <cell r="K2251">
            <v>226</v>
          </cell>
        </row>
        <row r="2252">
          <cell r="A2252" t="str">
            <v>0341005084</v>
          </cell>
          <cell r="B2252">
            <v>3</v>
          </cell>
          <cell r="C2252">
            <v>10</v>
          </cell>
          <cell r="D2252">
            <v>17</v>
          </cell>
          <cell r="E2252">
            <v>12</v>
          </cell>
          <cell r="F2252">
            <v>6</v>
          </cell>
          <cell r="G2252">
            <v>6</v>
          </cell>
          <cell r="H2252">
            <v>2</v>
          </cell>
          <cell r="J2252">
            <v>49</v>
          </cell>
          <cell r="K2252">
            <v>105</v>
          </cell>
        </row>
        <row r="2253">
          <cell r="A2253" t="str">
            <v>0341005085</v>
          </cell>
          <cell r="B2253">
            <v>8</v>
          </cell>
          <cell r="C2253">
            <v>4</v>
          </cell>
          <cell r="D2253">
            <v>9</v>
          </cell>
          <cell r="E2253">
            <v>9</v>
          </cell>
          <cell r="F2253">
            <v>19</v>
          </cell>
          <cell r="G2253">
            <v>10</v>
          </cell>
          <cell r="I2253">
            <v>1</v>
          </cell>
          <cell r="J2253">
            <v>41</v>
          </cell>
          <cell r="K2253">
            <v>101</v>
          </cell>
        </row>
        <row r="2254">
          <cell r="A2254" t="str">
            <v>0341005086</v>
          </cell>
          <cell r="B2254">
            <v>7</v>
          </cell>
          <cell r="C2254">
            <v>31</v>
          </cell>
          <cell r="D2254">
            <v>30</v>
          </cell>
          <cell r="E2254">
            <v>17</v>
          </cell>
          <cell r="F2254">
            <v>19</v>
          </cell>
          <cell r="G2254">
            <v>4</v>
          </cell>
          <cell r="J2254">
            <v>44</v>
          </cell>
          <cell r="K2254">
            <v>152</v>
          </cell>
        </row>
        <row r="2255">
          <cell r="A2255" t="str">
            <v>0341005087</v>
          </cell>
          <cell r="B2255">
            <v>9</v>
          </cell>
          <cell r="C2255">
            <v>28</v>
          </cell>
          <cell r="D2255">
            <v>53</v>
          </cell>
          <cell r="E2255">
            <v>51</v>
          </cell>
          <cell r="F2255">
            <v>56</v>
          </cell>
          <cell r="G2255">
            <v>84</v>
          </cell>
          <cell r="H2255">
            <v>22</v>
          </cell>
          <cell r="I2255">
            <v>20</v>
          </cell>
          <cell r="J2255">
            <v>111</v>
          </cell>
          <cell r="K2255">
            <v>434</v>
          </cell>
        </row>
        <row r="2256">
          <cell r="A2256" t="str">
            <v>0341005089</v>
          </cell>
          <cell r="B2256">
            <v>17</v>
          </cell>
          <cell r="C2256">
            <v>26</v>
          </cell>
          <cell r="D2256">
            <v>39</v>
          </cell>
          <cell r="E2256">
            <v>52</v>
          </cell>
          <cell r="F2256">
            <v>53</v>
          </cell>
          <cell r="G2256">
            <v>105</v>
          </cell>
          <cell r="H2256">
            <v>23</v>
          </cell>
          <cell r="I2256">
            <v>10</v>
          </cell>
          <cell r="J2256">
            <v>106</v>
          </cell>
          <cell r="K2256">
            <v>431</v>
          </cell>
        </row>
        <row r="2257">
          <cell r="A2257" t="str">
            <v>0341005090</v>
          </cell>
          <cell r="B2257">
            <v>12</v>
          </cell>
          <cell r="C2257">
            <v>11</v>
          </cell>
          <cell r="D2257">
            <v>27</v>
          </cell>
          <cell r="E2257">
            <v>19</v>
          </cell>
          <cell r="F2257">
            <v>26</v>
          </cell>
          <cell r="G2257">
            <v>6</v>
          </cell>
          <cell r="J2257">
            <v>67</v>
          </cell>
          <cell r="K2257">
            <v>168</v>
          </cell>
        </row>
        <row r="2258">
          <cell r="A2258" t="str">
            <v>0341005091</v>
          </cell>
          <cell r="B2258">
            <v>2</v>
          </cell>
          <cell r="C2258">
            <v>4</v>
          </cell>
          <cell r="D2258">
            <v>10</v>
          </cell>
          <cell r="E2258">
            <v>3</v>
          </cell>
          <cell r="F2258">
            <v>4</v>
          </cell>
          <cell r="G2258">
            <v>4</v>
          </cell>
          <cell r="H2258">
            <v>1</v>
          </cell>
          <cell r="I2258">
            <v>1</v>
          </cell>
          <cell r="J2258">
            <v>16</v>
          </cell>
          <cell r="K2258">
            <v>45</v>
          </cell>
        </row>
        <row r="2259">
          <cell r="A2259" t="str">
            <v>0341005093</v>
          </cell>
          <cell r="B2259">
            <v>2</v>
          </cell>
          <cell r="C2259">
            <v>8</v>
          </cell>
          <cell r="D2259">
            <v>11</v>
          </cell>
          <cell r="E2259">
            <v>3</v>
          </cell>
          <cell r="F2259">
            <v>7</v>
          </cell>
          <cell r="G2259">
            <v>4</v>
          </cell>
          <cell r="J2259">
            <v>33</v>
          </cell>
          <cell r="K2259">
            <v>68</v>
          </cell>
        </row>
        <row r="2260">
          <cell r="A2260" t="str">
            <v>0341005094</v>
          </cell>
          <cell r="E2260">
            <v>1</v>
          </cell>
          <cell r="F2260">
            <v>1</v>
          </cell>
          <cell r="G2260">
            <v>1</v>
          </cell>
          <cell r="J2260">
            <v>1</v>
          </cell>
          <cell r="K2260">
            <v>4</v>
          </cell>
        </row>
        <row r="2261">
          <cell r="A2261" t="str">
            <v>0341005095</v>
          </cell>
          <cell r="B2261">
            <v>3</v>
          </cell>
          <cell r="C2261">
            <v>8</v>
          </cell>
          <cell r="D2261">
            <v>8</v>
          </cell>
          <cell r="E2261">
            <v>3</v>
          </cell>
          <cell r="F2261">
            <v>10</v>
          </cell>
          <cell r="G2261">
            <v>4</v>
          </cell>
          <cell r="J2261">
            <v>29</v>
          </cell>
          <cell r="K2261">
            <v>65</v>
          </cell>
        </row>
        <row r="2262">
          <cell r="A2262" t="str">
            <v>0341005097</v>
          </cell>
          <cell r="J2262">
            <v>1</v>
          </cell>
          <cell r="K2262">
            <v>1</v>
          </cell>
        </row>
        <row r="2263">
          <cell r="A2263" t="str">
            <v>0341005098</v>
          </cell>
          <cell r="C2263">
            <v>1</v>
          </cell>
          <cell r="J2263">
            <v>0</v>
          </cell>
          <cell r="K2263">
            <v>1</v>
          </cell>
        </row>
        <row r="2264">
          <cell r="A2264" t="str">
            <v>0341005099</v>
          </cell>
          <cell r="C2264">
            <v>1</v>
          </cell>
          <cell r="F2264">
            <v>1</v>
          </cell>
          <cell r="J2264">
            <v>0</v>
          </cell>
          <cell r="K2264">
            <v>2</v>
          </cell>
        </row>
        <row r="2265">
          <cell r="A2265" t="str">
            <v>0341005100</v>
          </cell>
          <cell r="C2265">
            <v>1</v>
          </cell>
          <cell r="F2265">
            <v>1</v>
          </cell>
          <cell r="J2265">
            <v>0</v>
          </cell>
          <cell r="K2265">
            <v>2</v>
          </cell>
        </row>
        <row r="2266">
          <cell r="A2266" t="str">
            <v>0341005101</v>
          </cell>
          <cell r="B2266">
            <v>6</v>
          </cell>
          <cell r="C2266">
            <v>9</v>
          </cell>
          <cell r="D2266">
            <v>18</v>
          </cell>
          <cell r="E2266">
            <v>10</v>
          </cell>
          <cell r="F2266">
            <v>16</v>
          </cell>
          <cell r="G2266">
            <v>12</v>
          </cell>
          <cell r="H2266">
            <v>1</v>
          </cell>
          <cell r="I2266">
            <v>2</v>
          </cell>
          <cell r="J2266">
            <v>40</v>
          </cell>
          <cell r="K2266">
            <v>114</v>
          </cell>
        </row>
        <row r="2267">
          <cell r="A2267" t="str">
            <v>0341005103</v>
          </cell>
          <cell r="B2267">
            <v>4</v>
          </cell>
          <cell r="C2267">
            <v>12</v>
          </cell>
          <cell r="D2267">
            <v>15</v>
          </cell>
          <cell r="E2267">
            <v>4</v>
          </cell>
          <cell r="F2267">
            <v>12</v>
          </cell>
          <cell r="G2267">
            <v>8</v>
          </cell>
          <cell r="H2267">
            <v>2</v>
          </cell>
          <cell r="I2267">
            <v>1</v>
          </cell>
          <cell r="J2267">
            <v>48</v>
          </cell>
          <cell r="K2267">
            <v>106</v>
          </cell>
        </row>
        <row r="2268">
          <cell r="A2268" t="str">
            <v>0341005105</v>
          </cell>
          <cell r="B2268">
            <v>4</v>
          </cell>
          <cell r="C2268">
            <v>8</v>
          </cell>
          <cell r="D2268">
            <v>9</v>
          </cell>
          <cell r="E2268">
            <v>8</v>
          </cell>
          <cell r="F2268">
            <v>26</v>
          </cell>
          <cell r="G2268">
            <v>22</v>
          </cell>
          <cell r="I2268">
            <v>2</v>
          </cell>
          <cell r="J2268">
            <v>23</v>
          </cell>
          <cell r="K2268">
            <v>102</v>
          </cell>
        </row>
        <row r="2269">
          <cell r="A2269" t="str">
            <v>0341005106</v>
          </cell>
          <cell r="B2269">
            <v>2</v>
          </cell>
          <cell r="E2269">
            <v>1</v>
          </cell>
          <cell r="F2269">
            <v>1</v>
          </cell>
          <cell r="J2269">
            <v>0</v>
          </cell>
          <cell r="K2269">
            <v>4</v>
          </cell>
        </row>
        <row r="2270">
          <cell r="A2270" t="str">
            <v>0341005109</v>
          </cell>
          <cell r="B2270">
            <v>4</v>
          </cell>
          <cell r="C2270">
            <v>12</v>
          </cell>
          <cell r="D2270">
            <v>7</v>
          </cell>
          <cell r="E2270">
            <v>5</v>
          </cell>
          <cell r="F2270">
            <v>4</v>
          </cell>
          <cell r="G2270">
            <v>9</v>
          </cell>
          <cell r="H2270">
            <v>1</v>
          </cell>
          <cell r="J2270">
            <v>26</v>
          </cell>
          <cell r="K2270">
            <v>68</v>
          </cell>
        </row>
        <row r="2271">
          <cell r="A2271" t="str">
            <v>0341005110</v>
          </cell>
          <cell r="B2271">
            <v>7</v>
          </cell>
          <cell r="C2271">
            <v>71</v>
          </cell>
          <cell r="D2271">
            <v>31</v>
          </cell>
          <cell r="E2271">
            <v>54</v>
          </cell>
          <cell r="F2271">
            <v>19</v>
          </cell>
          <cell r="G2271">
            <v>8</v>
          </cell>
          <cell r="H2271">
            <v>3</v>
          </cell>
          <cell r="J2271">
            <v>77</v>
          </cell>
          <cell r="K2271">
            <v>270</v>
          </cell>
        </row>
        <row r="2272">
          <cell r="A2272" t="str">
            <v>0341005113</v>
          </cell>
          <cell r="J2272">
            <v>20</v>
          </cell>
          <cell r="K2272">
            <v>20</v>
          </cell>
        </row>
        <row r="2273">
          <cell r="A2273" t="str">
            <v>0341005122</v>
          </cell>
          <cell r="B2273">
            <v>11</v>
          </cell>
          <cell r="C2273">
            <v>24</v>
          </cell>
          <cell r="D2273">
            <v>57</v>
          </cell>
          <cell r="E2273">
            <v>19</v>
          </cell>
          <cell r="F2273">
            <v>77</v>
          </cell>
          <cell r="G2273">
            <v>23</v>
          </cell>
          <cell r="H2273">
            <v>3</v>
          </cell>
          <cell r="J2273">
            <v>159</v>
          </cell>
          <cell r="K2273">
            <v>373</v>
          </cell>
        </row>
        <row r="2274">
          <cell r="A2274" t="str">
            <v>0341005123</v>
          </cell>
          <cell r="B2274">
            <v>8</v>
          </cell>
          <cell r="C2274">
            <v>13</v>
          </cell>
          <cell r="D2274">
            <v>22</v>
          </cell>
          <cell r="E2274">
            <v>8</v>
          </cell>
          <cell r="F2274">
            <v>35</v>
          </cell>
          <cell r="G2274">
            <v>7</v>
          </cell>
          <cell r="H2274">
            <v>2</v>
          </cell>
          <cell r="I2274">
            <v>1</v>
          </cell>
          <cell r="J2274">
            <v>96</v>
          </cell>
          <cell r="K2274">
            <v>192</v>
          </cell>
        </row>
        <row r="2275">
          <cell r="A2275" t="str">
            <v>0341005125</v>
          </cell>
          <cell r="B2275">
            <v>5</v>
          </cell>
          <cell r="C2275">
            <v>13</v>
          </cell>
          <cell r="D2275">
            <v>28</v>
          </cell>
          <cell r="E2275">
            <v>4</v>
          </cell>
          <cell r="F2275">
            <v>16</v>
          </cell>
          <cell r="G2275">
            <v>7</v>
          </cell>
          <cell r="J2275">
            <v>56</v>
          </cell>
          <cell r="K2275">
            <v>129</v>
          </cell>
        </row>
        <row r="2276">
          <cell r="A2276" t="str">
            <v>0341005126</v>
          </cell>
          <cell r="B2276">
            <v>1</v>
          </cell>
          <cell r="C2276">
            <v>2</v>
          </cell>
          <cell r="D2276">
            <v>10</v>
          </cell>
          <cell r="E2276">
            <v>1</v>
          </cell>
          <cell r="F2276">
            <v>14</v>
          </cell>
          <cell r="G2276">
            <v>5</v>
          </cell>
          <cell r="H2276">
            <v>1</v>
          </cell>
          <cell r="J2276">
            <v>19</v>
          </cell>
          <cell r="K2276">
            <v>53</v>
          </cell>
        </row>
        <row r="2277">
          <cell r="A2277" t="str">
            <v>0341005127</v>
          </cell>
          <cell r="J2277">
            <v>3</v>
          </cell>
          <cell r="K2277">
            <v>3</v>
          </cell>
        </row>
        <row r="2278">
          <cell r="A2278" t="str">
            <v>0341005128</v>
          </cell>
          <cell r="B2278">
            <v>19</v>
          </cell>
          <cell r="C2278">
            <v>40</v>
          </cell>
          <cell r="D2278">
            <v>20</v>
          </cell>
          <cell r="E2278">
            <v>5</v>
          </cell>
          <cell r="F2278">
            <v>38</v>
          </cell>
          <cell r="G2278">
            <v>2</v>
          </cell>
          <cell r="H2278">
            <v>1</v>
          </cell>
          <cell r="J2278">
            <v>108</v>
          </cell>
          <cell r="K2278">
            <v>233</v>
          </cell>
        </row>
        <row r="2279">
          <cell r="A2279" t="str">
            <v>0341005129</v>
          </cell>
          <cell r="J2279">
            <v>1</v>
          </cell>
          <cell r="K2279">
            <v>1</v>
          </cell>
        </row>
        <row r="2280">
          <cell r="A2280" t="str">
            <v>0341005130</v>
          </cell>
          <cell r="B2280">
            <v>1</v>
          </cell>
          <cell r="C2280">
            <v>3</v>
          </cell>
          <cell r="J2280">
            <v>3</v>
          </cell>
          <cell r="K2280">
            <v>7</v>
          </cell>
        </row>
        <row r="2281">
          <cell r="A2281" t="str">
            <v>0341005131</v>
          </cell>
          <cell r="C2281">
            <v>2</v>
          </cell>
          <cell r="D2281">
            <v>1</v>
          </cell>
          <cell r="J2281">
            <v>1</v>
          </cell>
          <cell r="K2281">
            <v>4</v>
          </cell>
        </row>
        <row r="2282">
          <cell r="A2282" t="str">
            <v>0341005134</v>
          </cell>
          <cell r="J2282">
            <v>1</v>
          </cell>
          <cell r="K2282">
            <v>1</v>
          </cell>
        </row>
        <row r="2283">
          <cell r="A2283" t="str">
            <v>0341005136</v>
          </cell>
          <cell r="J2283">
            <v>1</v>
          </cell>
          <cell r="K2283">
            <v>1</v>
          </cell>
        </row>
        <row r="2284">
          <cell r="A2284" t="str">
            <v>0341005138</v>
          </cell>
          <cell r="D2284">
            <v>1</v>
          </cell>
          <cell r="J2284">
            <v>0</v>
          </cell>
          <cell r="K2284">
            <v>1</v>
          </cell>
        </row>
        <row r="2285">
          <cell r="A2285" t="str">
            <v>0341005141</v>
          </cell>
          <cell r="D2285">
            <v>1</v>
          </cell>
          <cell r="F2285">
            <v>11</v>
          </cell>
          <cell r="J2285">
            <v>0</v>
          </cell>
          <cell r="K2285">
            <v>12</v>
          </cell>
        </row>
        <row r="2286">
          <cell r="A2286" t="str">
            <v>0341005142</v>
          </cell>
          <cell r="B2286">
            <v>3</v>
          </cell>
          <cell r="C2286">
            <v>25</v>
          </cell>
          <cell r="D2286">
            <v>1</v>
          </cell>
          <cell r="E2286">
            <v>2</v>
          </cell>
          <cell r="F2286">
            <v>8</v>
          </cell>
          <cell r="G2286">
            <v>1</v>
          </cell>
          <cell r="J2286">
            <v>36</v>
          </cell>
          <cell r="K2286">
            <v>76</v>
          </cell>
        </row>
        <row r="2287">
          <cell r="A2287" t="str">
            <v>0341005150</v>
          </cell>
          <cell r="B2287">
            <v>1</v>
          </cell>
          <cell r="F2287">
            <v>4</v>
          </cell>
          <cell r="J2287">
            <v>1</v>
          </cell>
          <cell r="K2287">
            <v>6</v>
          </cell>
        </row>
        <row r="2288">
          <cell r="A2288" t="str">
            <v>0341005152</v>
          </cell>
          <cell r="C2288">
            <v>3</v>
          </cell>
          <cell r="D2288">
            <v>2</v>
          </cell>
          <cell r="J2288">
            <v>6</v>
          </cell>
          <cell r="K2288">
            <v>11</v>
          </cell>
        </row>
        <row r="2289">
          <cell r="A2289" t="str">
            <v>0341005154</v>
          </cell>
          <cell r="J2289">
            <v>3</v>
          </cell>
          <cell r="K2289">
            <v>3</v>
          </cell>
        </row>
        <row r="2290">
          <cell r="A2290" t="str">
            <v>0341005156</v>
          </cell>
          <cell r="C2290">
            <v>1</v>
          </cell>
          <cell r="D2290">
            <v>1</v>
          </cell>
          <cell r="J2290">
            <v>2</v>
          </cell>
          <cell r="K2290">
            <v>4</v>
          </cell>
        </row>
        <row r="2291">
          <cell r="A2291" t="str">
            <v>0341005160</v>
          </cell>
          <cell r="J2291">
            <v>3</v>
          </cell>
          <cell r="K2291">
            <v>3</v>
          </cell>
        </row>
        <row r="2292">
          <cell r="A2292" t="str">
            <v>0341005164</v>
          </cell>
          <cell r="C2292">
            <v>1</v>
          </cell>
          <cell r="D2292">
            <v>1</v>
          </cell>
          <cell r="J2292">
            <v>3</v>
          </cell>
          <cell r="K2292">
            <v>5</v>
          </cell>
        </row>
        <row r="2293">
          <cell r="A2293" t="str">
            <v>0341005166</v>
          </cell>
          <cell r="J2293">
            <v>3</v>
          </cell>
          <cell r="K2293">
            <v>3</v>
          </cell>
        </row>
        <row r="2294">
          <cell r="A2294" t="str">
            <v>0341005168</v>
          </cell>
          <cell r="D2294">
            <v>1</v>
          </cell>
          <cell r="J2294">
            <v>1</v>
          </cell>
          <cell r="K2294">
            <v>2</v>
          </cell>
        </row>
        <row r="2295">
          <cell r="A2295" t="str">
            <v>0341005169</v>
          </cell>
          <cell r="B2295">
            <v>1</v>
          </cell>
          <cell r="C2295">
            <v>4</v>
          </cell>
          <cell r="D2295">
            <v>8</v>
          </cell>
          <cell r="E2295">
            <v>2</v>
          </cell>
          <cell r="F2295">
            <v>4</v>
          </cell>
          <cell r="G2295">
            <v>2</v>
          </cell>
          <cell r="J2295">
            <v>14</v>
          </cell>
          <cell r="K2295">
            <v>35</v>
          </cell>
        </row>
        <row r="2296">
          <cell r="A2296" t="str">
            <v>0341005171</v>
          </cell>
          <cell r="J2296">
            <v>1</v>
          </cell>
          <cell r="K2296">
            <v>1</v>
          </cell>
        </row>
        <row r="2297">
          <cell r="A2297" t="str">
            <v>0341005172</v>
          </cell>
          <cell r="C2297">
            <v>1</v>
          </cell>
          <cell r="D2297">
            <v>1</v>
          </cell>
          <cell r="J2297">
            <v>0</v>
          </cell>
          <cell r="K2297">
            <v>2</v>
          </cell>
        </row>
        <row r="2298">
          <cell r="A2298" t="str">
            <v>0341005173</v>
          </cell>
          <cell r="B2298">
            <v>1</v>
          </cell>
          <cell r="G2298">
            <v>1</v>
          </cell>
          <cell r="J2298">
            <v>1</v>
          </cell>
          <cell r="K2298">
            <v>3</v>
          </cell>
        </row>
        <row r="2299">
          <cell r="A2299" t="str">
            <v>0341005176</v>
          </cell>
          <cell r="B2299">
            <v>6</v>
          </cell>
          <cell r="C2299">
            <v>9</v>
          </cell>
          <cell r="D2299">
            <v>6</v>
          </cell>
          <cell r="E2299">
            <v>4</v>
          </cell>
          <cell r="F2299">
            <v>3</v>
          </cell>
          <cell r="G2299">
            <v>2</v>
          </cell>
          <cell r="J2299">
            <v>27</v>
          </cell>
          <cell r="K2299">
            <v>57</v>
          </cell>
        </row>
        <row r="2300">
          <cell r="A2300" t="str">
            <v>0341005177</v>
          </cell>
          <cell r="J2300">
            <v>3</v>
          </cell>
          <cell r="K2300">
            <v>3</v>
          </cell>
        </row>
        <row r="2301">
          <cell r="A2301" t="str">
            <v>0341005178</v>
          </cell>
          <cell r="J2301">
            <v>2</v>
          </cell>
          <cell r="K2301">
            <v>2</v>
          </cell>
        </row>
        <row r="2302">
          <cell r="A2302" t="str">
            <v>0341005179</v>
          </cell>
          <cell r="D2302">
            <v>1</v>
          </cell>
          <cell r="J2302">
            <v>0</v>
          </cell>
          <cell r="K2302">
            <v>1</v>
          </cell>
        </row>
        <row r="2303">
          <cell r="A2303" t="str">
            <v>0341005180</v>
          </cell>
          <cell r="G2303">
            <v>1</v>
          </cell>
          <cell r="J2303">
            <v>3</v>
          </cell>
          <cell r="K2303">
            <v>4</v>
          </cell>
        </row>
        <row r="2304">
          <cell r="A2304" t="str">
            <v>0341005181</v>
          </cell>
          <cell r="C2304">
            <v>1</v>
          </cell>
          <cell r="E2304">
            <v>1</v>
          </cell>
          <cell r="J2304">
            <v>0</v>
          </cell>
          <cell r="K2304">
            <v>2</v>
          </cell>
        </row>
        <row r="2305">
          <cell r="A2305" t="str">
            <v>0341005183</v>
          </cell>
          <cell r="J2305">
            <v>1</v>
          </cell>
          <cell r="K2305">
            <v>1</v>
          </cell>
        </row>
        <row r="2306">
          <cell r="A2306" t="str">
            <v>0341005184</v>
          </cell>
          <cell r="C2306">
            <v>1</v>
          </cell>
          <cell r="D2306">
            <v>1</v>
          </cell>
          <cell r="J2306">
            <v>3</v>
          </cell>
          <cell r="K2306">
            <v>5</v>
          </cell>
        </row>
        <row r="2307">
          <cell r="A2307" t="str">
            <v>0341005185</v>
          </cell>
          <cell r="D2307">
            <v>1</v>
          </cell>
          <cell r="E2307">
            <v>1</v>
          </cell>
          <cell r="F2307">
            <v>1</v>
          </cell>
          <cell r="J2307">
            <v>3</v>
          </cell>
          <cell r="K2307">
            <v>6</v>
          </cell>
        </row>
        <row r="2308">
          <cell r="A2308" t="str">
            <v>0341005186</v>
          </cell>
          <cell r="B2308">
            <v>1</v>
          </cell>
          <cell r="D2308">
            <v>1</v>
          </cell>
          <cell r="E2308">
            <v>1</v>
          </cell>
          <cell r="F2308">
            <v>2</v>
          </cell>
          <cell r="G2308">
            <v>1</v>
          </cell>
          <cell r="J2308">
            <v>1</v>
          </cell>
          <cell r="K2308">
            <v>7</v>
          </cell>
        </row>
        <row r="2309">
          <cell r="A2309" t="str">
            <v>0341005187</v>
          </cell>
          <cell r="D2309">
            <v>1</v>
          </cell>
          <cell r="F2309">
            <v>1</v>
          </cell>
          <cell r="G2309">
            <v>1</v>
          </cell>
          <cell r="J2309">
            <v>4</v>
          </cell>
          <cell r="K2309">
            <v>7</v>
          </cell>
        </row>
        <row r="2310">
          <cell r="A2310" t="str">
            <v>0341005188</v>
          </cell>
          <cell r="C2310">
            <v>2</v>
          </cell>
          <cell r="J2310">
            <v>1</v>
          </cell>
          <cell r="K2310">
            <v>3</v>
          </cell>
        </row>
        <row r="2311">
          <cell r="A2311" t="str">
            <v>0341005189</v>
          </cell>
          <cell r="B2311">
            <v>1</v>
          </cell>
          <cell r="C2311">
            <v>1</v>
          </cell>
          <cell r="D2311">
            <v>1</v>
          </cell>
          <cell r="F2311">
            <v>1</v>
          </cell>
          <cell r="J2311">
            <v>1</v>
          </cell>
          <cell r="K2311">
            <v>5</v>
          </cell>
        </row>
        <row r="2312">
          <cell r="A2312" t="str">
            <v>0341005190</v>
          </cell>
          <cell r="F2312">
            <v>1</v>
          </cell>
          <cell r="J2312">
            <v>2</v>
          </cell>
          <cell r="K2312">
            <v>3</v>
          </cell>
        </row>
        <row r="2313">
          <cell r="A2313" t="str">
            <v>0341005191</v>
          </cell>
          <cell r="B2313">
            <v>2</v>
          </cell>
          <cell r="F2313">
            <v>1</v>
          </cell>
          <cell r="G2313">
            <v>1</v>
          </cell>
          <cell r="J2313">
            <v>3</v>
          </cell>
          <cell r="K2313">
            <v>7</v>
          </cell>
        </row>
        <row r="2314">
          <cell r="A2314" t="str">
            <v>0341005192</v>
          </cell>
          <cell r="J2314">
            <v>2</v>
          </cell>
          <cell r="K2314">
            <v>2</v>
          </cell>
        </row>
        <row r="2315">
          <cell r="A2315" t="str">
            <v>0341005193</v>
          </cell>
          <cell r="J2315">
            <v>1</v>
          </cell>
          <cell r="K2315">
            <v>1</v>
          </cell>
        </row>
        <row r="2316">
          <cell r="A2316" t="str">
            <v>0341005196</v>
          </cell>
          <cell r="B2316">
            <v>3</v>
          </cell>
          <cell r="C2316">
            <v>9</v>
          </cell>
          <cell r="D2316">
            <v>1</v>
          </cell>
          <cell r="E2316">
            <v>2</v>
          </cell>
          <cell r="G2316">
            <v>2</v>
          </cell>
          <cell r="J2316">
            <v>17</v>
          </cell>
          <cell r="K2316">
            <v>34</v>
          </cell>
        </row>
        <row r="2317">
          <cell r="A2317" t="str">
            <v>0341005201</v>
          </cell>
          <cell r="D2317">
            <v>1</v>
          </cell>
          <cell r="J2317">
            <v>0</v>
          </cell>
          <cell r="K2317">
            <v>1</v>
          </cell>
        </row>
        <row r="2318">
          <cell r="A2318" t="str">
            <v>0341005204</v>
          </cell>
          <cell r="D2318">
            <v>1</v>
          </cell>
          <cell r="J2318">
            <v>1</v>
          </cell>
          <cell r="K2318">
            <v>2</v>
          </cell>
        </row>
        <row r="2319">
          <cell r="A2319" t="str">
            <v>0341005208</v>
          </cell>
          <cell r="B2319">
            <v>1</v>
          </cell>
          <cell r="F2319">
            <v>1</v>
          </cell>
          <cell r="J2319">
            <v>1</v>
          </cell>
          <cell r="K2319">
            <v>3</v>
          </cell>
        </row>
        <row r="2320">
          <cell r="A2320" t="str">
            <v>0341005212</v>
          </cell>
          <cell r="B2320">
            <v>1</v>
          </cell>
          <cell r="J2320">
            <v>1</v>
          </cell>
          <cell r="K2320">
            <v>2</v>
          </cell>
        </row>
        <row r="2321">
          <cell r="A2321" t="str">
            <v>0341005214</v>
          </cell>
          <cell r="C2321">
            <v>2</v>
          </cell>
          <cell r="J2321">
            <v>1</v>
          </cell>
          <cell r="K2321">
            <v>3</v>
          </cell>
        </row>
        <row r="2322">
          <cell r="A2322" t="str">
            <v>0341005216</v>
          </cell>
          <cell r="C2322">
            <v>4</v>
          </cell>
          <cell r="D2322">
            <v>2</v>
          </cell>
          <cell r="E2322">
            <v>1</v>
          </cell>
          <cell r="G2322">
            <v>2</v>
          </cell>
          <cell r="J2322">
            <v>5</v>
          </cell>
          <cell r="K2322">
            <v>14</v>
          </cell>
        </row>
        <row r="2323">
          <cell r="A2323" t="str">
            <v>0341005217</v>
          </cell>
          <cell r="J2323">
            <v>2</v>
          </cell>
          <cell r="K2323">
            <v>2</v>
          </cell>
        </row>
        <row r="2324">
          <cell r="A2324" t="str">
            <v>0341005218</v>
          </cell>
          <cell r="C2324">
            <v>1</v>
          </cell>
          <cell r="J2324">
            <v>1</v>
          </cell>
          <cell r="K2324">
            <v>2</v>
          </cell>
        </row>
        <row r="2325">
          <cell r="A2325" t="str">
            <v>0341005219</v>
          </cell>
          <cell r="J2325">
            <v>2</v>
          </cell>
          <cell r="K2325">
            <v>2</v>
          </cell>
        </row>
        <row r="2326">
          <cell r="A2326" t="str">
            <v>0341005224</v>
          </cell>
          <cell r="B2326">
            <v>2</v>
          </cell>
          <cell r="C2326">
            <v>3</v>
          </cell>
          <cell r="D2326">
            <v>2</v>
          </cell>
          <cell r="F2326">
            <v>3</v>
          </cell>
          <cell r="G2326">
            <v>3</v>
          </cell>
          <cell r="I2326">
            <v>1</v>
          </cell>
          <cell r="J2326">
            <v>15</v>
          </cell>
          <cell r="K2326">
            <v>29</v>
          </cell>
        </row>
        <row r="2327">
          <cell r="A2327" t="str">
            <v>0341005229</v>
          </cell>
          <cell r="J2327">
            <v>1</v>
          </cell>
          <cell r="K2327">
            <v>1</v>
          </cell>
        </row>
        <row r="2328">
          <cell r="A2328" t="str">
            <v>0341005231</v>
          </cell>
          <cell r="B2328">
            <v>2</v>
          </cell>
          <cell r="C2328">
            <v>4</v>
          </cell>
          <cell r="D2328">
            <v>2</v>
          </cell>
          <cell r="E2328">
            <v>1</v>
          </cell>
          <cell r="F2328">
            <v>4</v>
          </cell>
          <cell r="G2328">
            <v>1</v>
          </cell>
          <cell r="J2328">
            <v>14</v>
          </cell>
          <cell r="K2328">
            <v>28</v>
          </cell>
        </row>
        <row r="2329">
          <cell r="A2329" t="str">
            <v>0341005240</v>
          </cell>
          <cell r="E2329">
            <v>1</v>
          </cell>
          <cell r="J2329">
            <v>3</v>
          </cell>
          <cell r="K2329">
            <v>4</v>
          </cell>
        </row>
        <row r="2330">
          <cell r="A2330" t="str">
            <v>0341005241</v>
          </cell>
          <cell r="C2330">
            <v>1</v>
          </cell>
          <cell r="F2330">
            <v>1</v>
          </cell>
          <cell r="H2330">
            <v>1</v>
          </cell>
          <cell r="J2330">
            <v>4</v>
          </cell>
          <cell r="K2330">
            <v>7</v>
          </cell>
        </row>
        <row r="2331">
          <cell r="A2331" t="str">
            <v>0341005242</v>
          </cell>
          <cell r="F2331">
            <v>1</v>
          </cell>
          <cell r="G2331">
            <v>1</v>
          </cell>
          <cell r="J2331">
            <v>2</v>
          </cell>
          <cell r="K2331">
            <v>4</v>
          </cell>
        </row>
        <row r="2332">
          <cell r="A2332" t="str">
            <v>0341005244</v>
          </cell>
          <cell r="G2332">
            <v>2</v>
          </cell>
          <cell r="J2332">
            <v>0</v>
          </cell>
          <cell r="K2332">
            <v>2</v>
          </cell>
        </row>
        <row r="2333">
          <cell r="A2333" t="str">
            <v>0341005245</v>
          </cell>
          <cell r="B2333">
            <v>1</v>
          </cell>
          <cell r="D2333">
            <v>1</v>
          </cell>
          <cell r="J2333">
            <v>4</v>
          </cell>
          <cell r="K2333">
            <v>6</v>
          </cell>
        </row>
        <row r="2334">
          <cell r="A2334" t="str">
            <v>0341005246</v>
          </cell>
          <cell r="C2334">
            <v>1</v>
          </cell>
          <cell r="J2334">
            <v>5</v>
          </cell>
          <cell r="K2334">
            <v>6</v>
          </cell>
        </row>
        <row r="2335">
          <cell r="A2335" t="str">
            <v>0341005247</v>
          </cell>
          <cell r="J2335">
            <v>3</v>
          </cell>
          <cell r="K2335">
            <v>3</v>
          </cell>
        </row>
        <row r="2336">
          <cell r="A2336" t="str">
            <v>0341005248</v>
          </cell>
          <cell r="B2336">
            <v>1</v>
          </cell>
          <cell r="C2336">
            <v>1</v>
          </cell>
          <cell r="D2336">
            <v>2</v>
          </cell>
          <cell r="J2336">
            <v>2</v>
          </cell>
          <cell r="K2336">
            <v>6</v>
          </cell>
        </row>
        <row r="2337">
          <cell r="A2337" t="str">
            <v>0341005260</v>
          </cell>
          <cell r="J2337">
            <v>1</v>
          </cell>
          <cell r="K2337">
            <v>1</v>
          </cell>
        </row>
        <row r="2338">
          <cell r="A2338" t="str">
            <v>0341005264</v>
          </cell>
          <cell r="J2338">
            <v>1</v>
          </cell>
          <cell r="K2338">
            <v>1</v>
          </cell>
        </row>
        <row r="2339">
          <cell r="A2339" t="str">
            <v>0341005265</v>
          </cell>
          <cell r="J2339">
            <v>1</v>
          </cell>
          <cell r="K2339">
            <v>1</v>
          </cell>
        </row>
        <row r="2340">
          <cell r="A2340" t="str">
            <v>0341005266</v>
          </cell>
          <cell r="D2340">
            <v>1</v>
          </cell>
          <cell r="J2340">
            <v>1</v>
          </cell>
          <cell r="K2340">
            <v>2</v>
          </cell>
        </row>
        <row r="2341">
          <cell r="A2341" t="str">
            <v>0341005268</v>
          </cell>
          <cell r="B2341">
            <v>1</v>
          </cell>
          <cell r="D2341">
            <v>1</v>
          </cell>
          <cell r="J2341">
            <v>1</v>
          </cell>
          <cell r="K2341">
            <v>3</v>
          </cell>
        </row>
        <row r="2342">
          <cell r="A2342" t="str">
            <v>0341005269</v>
          </cell>
          <cell r="B2342">
            <v>1</v>
          </cell>
          <cell r="C2342">
            <v>13</v>
          </cell>
          <cell r="D2342">
            <v>6</v>
          </cell>
          <cell r="E2342">
            <v>7</v>
          </cell>
          <cell r="F2342">
            <v>13</v>
          </cell>
          <cell r="G2342">
            <v>3</v>
          </cell>
          <cell r="H2342">
            <v>1</v>
          </cell>
          <cell r="I2342">
            <v>1</v>
          </cell>
          <cell r="J2342">
            <v>17</v>
          </cell>
          <cell r="K2342">
            <v>62</v>
          </cell>
        </row>
        <row r="2343">
          <cell r="A2343" t="str">
            <v>0341005270</v>
          </cell>
          <cell r="C2343">
            <v>1</v>
          </cell>
          <cell r="D2343">
            <v>1</v>
          </cell>
          <cell r="E2343">
            <v>1</v>
          </cell>
          <cell r="G2343">
            <v>1</v>
          </cell>
          <cell r="J2343">
            <v>4</v>
          </cell>
          <cell r="K2343">
            <v>8</v>
          </cell>
        </row>
        <row r="2344">
          <cell r="A2344" t="str">
            <v>0341005272</v>
          </cell>
          <cell r="B2344">
            <v>1</v>
          </cell>
          <cell r="C2344">
            <v>1</v>
          </cell>
          <cell r="J2344">
            <v>6</v>
          </cell>
          <cell r="K2344">
            <v>8</v>
          </cell>
        </row>
        <row r="2345">
          <cell r="A2345" t="str">
            <v>0341005274</v>
          </cell>
          <cell r="C2345">
            <v>3</v>
          </cell>
          <cell r="D2345">
            <v>1</v>
          </cell>
          <cell r="F2345">
            <v>2</v>
          </cell>
          <cell r="G2345">
            <v>1</v>
          </cell>
          <cell r="J2345">
            <v>3</v>
          </cell>
          <cell r="K2345">
            <v>10</v>
          </cell>
        </row>
        <row r="2346">
          <cell r="A2346" t="str">
            <v>0341005276</v>
          </cell>
          <cell r="B2346">
            <v>1</v>
          </cell>
          <cell r="H2346">
            <v>1</v>
          </cell>
          <cell r="J2346">
            <v>3</v>
          </cell>
          <cell r="K2346">
            <v>5</v>
          </cell>
        </row>
        <row r="2347">
          <cell r="A2347" t="str">
            <v>0341005277</v>
          </cell>
          <cell r="D2347">
            <v>2</v>
          </cell>
          <cell r="G2347">
            <v>1</v>
          </cell>
          <cell r="J2347">
            <v>1</v>
          </cell>
          <cell r="K2347">
            <v>4</v>
          </cell>
        </row>
        <row r="2348">
          <cell r="A2348" t="str">
            <v>0341005278</v>
          </cell>
          <cell r="B2348">
            <v>1</v>
          </cell>
          <cell r="C2348">
            <v>1</v>
          </cell>
          <cell r="J2348">
            <v>3</v>
          </cell>
          <cell r="K2348">
            <v>5</v>
          </cell>
        </row>
        <row r="2349">
          <cell r="A2349" t="str">
            <v>0341005279</v>
          </cell>
          <cell r="C2349">
            <v>2</v>
          </cell>
          <cell r="D2349">
            <v>1</v>
          </cell>
          <cell r="E2349">
            <v>1</v>
          </cell>
          <cell r="F2349">
            <v>2</v>
          </cell>
          <cell r="H2349">
            <v>1</v>
          </cell>
          <cell r="J2349">
            <v>5</v>
          </cell>
          <cell r="K2349">
            <v>12</v>
          </cell>
        </row>
        <row r="2350">
          <cell r="A2350" t="str">
            <v>0341005280</v>
          </cell>
          <cell r="C2350">
            <v>4</v>
          </cell>
          <cell r="D2350">
            <v>3</v>
          </cell>
          <cell r="E2350">
            <v>2</v>
          </cell>
          <cell r="F2350">
            <v>2</v>
          </cell>
          <cell r="G2350">
            <v>1</v>
          </cell>
          <cell r="J2350">
            <v>11</v>
          </cell>
          <cell r="K2350">
            <v>23</v>
          </cell>
        </row>
        <row r="2351">
          <cell r="A2351" t="str">
            <v>0341005281</v>
          </cell>
          <cell r="C2351">
            <v>1</v>
          </cell>
          <cell r="D2351">
            <v>6</v>
          </cell>
          <cell r="J2351">
            <v>8</v>
          </cell>
          <cell r="K2351">
            <v>15</v>
          </cell>
        </row>
        <row r="2352">
          <cell r="A2352" t="str">
            <v>0341005282</v>
          </cell>
          <cell r="B2352">
            <v>2</v>
          </cell>
          <cell r="C2352">
            <v>3</v>
          </cell>
          <cell r="D2352">
            <v>2</v>
          </cell>
          <cell r="E2352">
            <v>1</v>
          </cell>
          <cell r="F2352">
            <v>1</v>
          </cell>
          <cell r="G2352">
            <v>1</v>
          </cell>
          <cell r="J2352">
            <v>3</v>
          </cell>
          <cell r="K2352">
            <v>13</v>
          </cell>
        </row>
        <row r="2353">
          <cell r="A2353" t="str">
            <v>0341005283</v>
          </cell>
          <cell r="B2353">
            <v>4</v>
          </cell>
          <cell r="C2353">
            <v>7</v>
          </cell>
          <cell r="D2353">
            <v>24</v>
          </cell>
          <cell r="E2353">
            <v>9</v>
          </cell>
          <cell r="F2353">
            <v>29</v>
          </cell>
          <cell r="G2353">
            <v>13</v>
          </cell>
          <cell r="H2353">
            <v>3</v>
          </cell>
          <cell r="I2353">
            <v>5</v>
          </cell>
          <cell r="J2353">
            <v>34</v>
          </cell>
          <cell r="K2353">
            <v>128</v>
          </cell>
        </row>
        <row r="2354">
          <cell r="A2354" t="str">
            <v>0341005284</v>
          </cell>
          <cell r="B2354">
            <v>4</v>
          </cell>
          <cell r="C2354">
            <v>40</v>
          </cell>
          <cell r="D2354">
            <v>20</v>
          </cell>
          <cell r="E2354">
            <v>18</v>
          </cell>
          <cell r="F2354">
            <v>44</v>
          </cell>
          <cell r="G2354">
            <v>11</v>
          </cell>
          <cell r="H2354">
            <v>3</v>
          </cell>
          <cell r="J2354">
            <v>65</v>
          </cell>
          <cell r="K2354">
            <v>205</v>
          </cell>
        </row>
        <row r="2355">
          <cell r="A2355" t="str">
            <v>0341005289</v>
          </cell>
          <cell r="B2355">
            <v>7</v>
          </cell>
          <cell r="C2355">
            <v>7</v>
          </cell>
          <cell r="D2355">
            <v>23</v>
          </cell>
          <cell r="E2355">
            <v>14</v>
          </cell>
          <cell r="F2355">
            <v>22</v>
          </cell>
          <cell r="G2355">
            <v>11</v>
          </cell>
          <cell r="H2355">
            <v>4</v>
          </cell>
          <cell r="I2355">
            <v>4</v>
          </cell>
          <cell r="J2355">
            <v>43</v>
          </cell>
          <cell r="K2355">
            <v>135</v>
          </cell>
        </row>
        <row r="2356">
          <cell r="A2356" t="str">
            <v>0341005290</v>
          </cell>
          <cell r="B2356">
            <v>7</v>
          </cell>
          <cell r="C2356">
            <v>24</v>
          </cell>
          <cell r="D2356">
            <v>25</v>
          </cell>
          <cell r="E2356">
            <v>19</v>
          </cell>
          <cell r="F2356">
            <v>22</v>
          </cell>
          <cell r="G2356">
            <v>29</v>
          </cell>
          <cell r="H2356">
            <v>2</v>
          </cell>
          <cell r="J2356">
            <v>62</v>
          </cell>
          <cell r="K2356">
            <v>190</v>
          </cell>
        </row>
        <row r="2357">
          <cell r="A2357" t="str">
            <v>0341005291</v>
          </cell>
          <cell r="B2357">
            <v>2</v>
          </cell>
          <cell r="C2357">
            <v>2</v>
          </cell>
          <cell r="D2357">
            <v>1</v>
          </cell>
          <cell r="E2357">
            <v>1</v>
          </cell>
          <cell r="J2357">
            <v>3</v>
          </cell>
          <cell r="K2357">
            <v>9</v>
          </cell>
        </row>
        <row r="2358">
          <cell r="A2358" t="str">
            <v>0341005292</v>
          </cell>
          <cell r="B2358">
            <v>1</v>
          </cell>
          <cell r="E2358">
            <v>1</v>
          </cell>
          <cell r="G2358">
            <v>1</v>
          </cell>
          <cell r="J2358">
            <v>1</v>
          </cell>
          <cell r="K2358">
            <v>4</v>
          </cell>
        </row>
        <row r="2359">
          <cell r="A2359" t="str">
            <v>0341005293</v>
          </cell>
          <cell r="C2359">
            <v>1</v>
          </cell>
          <cell r="J2359">
            <v>1</v>
          </cell>
          <cell r="K2359">
            <v>2</v>
          </cell>
        </row>
        <row r="2360">
          <cell r="A2360" t="str">
            <v>0341005294</v>
          </cell>
          <cell r="B2360">
            <v>1</v>
          </cell>
          <cell r="F2360">
            <v>1</v>
          </cell>
          <cell r="J2360">
            <v>3</v>
          </cell>
          <cell r="K2360">
            <v>5</v>
          </cell>
        </row>
        <row r="2361">
          <cell r="A2361" t="str">
            <v>0341005295</v>
          </cell>
          <cell r="C2361">
            <v>1</v>
          </cell>
          <cell r="D2361">
            <v>1</v>
          </cell>
          <cell r="J2361">
            <v>3</v>
          </cell>
          <cell r="K2361">
            <v>5</v>
          </cell>
        </row>
        <row r="2362">
          <cell r="A2362" t="str">
            <v>0341005296</v>
          </cell>
          <cell r="B2362">
            <v>1</v>
          </cell>
          <cell r="C2362">
            <v>2</v>
          </cell>
          <cell r="D2362">
            <v>4</v>
          </cell>
          <cell r="E2362">
            <v>3</v>
          </cell>
          <cell r="F2362">
            <v>1</v>
          </cell>
          <cell r="G2362">
            <v>1</v>
          </cell>
          <cell r="J2362">
            <v>8</v>
          </cell>
          <cell r="K2362">
            <v>20</v>
          </cell>
        </row>
        <row r="2363">
          <cell r="A2363" t="str">
            <v>0341005297</v>
          </cell>
          <cell r="B2363">
            <v>3</v>
          </cell>
          <cell r="C2363">
            <v>5</v>
          </cell>
          <cell r="D2363">
            <v>3</v>
          </cell>
          <cell r="E2363">
            <v>1</v>
          </cell>
          <cell r="F2363">
            <v>4</v>
          </cell>
          <cell r="J2363">
            <v>5</v>
          </cell>
          <cell r="K2363">
            <v>21</v>
          </cell>
        </row>
        <row r="2364">
          <cell r="A2364" t="str">
            <v>0341005299</v>
          </cell>
          <cell r="C2364">
            <v>2</v>
          </cell>
          <cell r="D2364">
            <v>3</v>
          </cell>
          <cell r="J2364">
            <v>0</v>
          </cell>
          <cell r="K2364">
            <v>5</v>
          </cell>
        </row>
        <row r="2365">
          <cell r="A2365" t="str">
            <v>0341005300</v>
          </cell>
          <cell r="F2365">
            <v>1</v>
          </cell>
          <cell r="J2365">
            <v>4</v>
          </cell>
          <cell r="K2365">
            <v>5</v>
          </cell>
        </row>
        <row r="2366">
          <cell r="A2366" t="str">
            <v>0341005301</v>
          </cell>
          <cell r="C2366">
            <v>2</v>
          </cell>
          <cell r="F2366">
            <v>1</v>
          </cell>
          <cell r="J2366">
            <v>0</v>
          </cell>
          <cell r="K2366">
            <v>3</v>
          </cell>
        </row>
        <row r="2367">
          <cell r="A2367" t="str">
            <v>0341005304</v>
          </cell>
          <cell r="B2367">
            <v>3</v>
          </cell>
          <cell r="C2367">
            <v>10</v>
          </cell>
          <cell r="D2367">
            <v>4</v>
          </cell>
          <cell r="E2367">
            <v>2</v>
          </cell>
          <cell r="F2367">
            <v>10</v>
          </cell>
          <cell r="G2367">
            <v>1</v>
          </cell>
          <cell r="J2367">
            <v>20</v>
          </cell>
          <cell r="K2367">
            <v>50</v>
          </cell>
        </row>
        <row r="2368">
          <cell r="A2368" t="str">
            <v>0341005305</v>
          </cell>
          <cell r="C2368">
            <v>1</v>
          </cell>
          <cell r="D2368">
            <v>1</v>
          </cell>
          <cell r="G2368">
            <v>1</v>
          </cell>
          <cell r="J2368">
            <v>1</v>
          </cell>
          <cell r="K2368">
            <v>4</v>
          </cell>
        </row>
        <row r="2369">
          <cell r="A2369" t="str">
            <v>0341005306</v>
          </cell>
          <cell r="B2369">
            <v>1</v>
          </cell>
          <cell r="J2369">
            <v>2</v>
          </cell>
          <cell r="K2369">
            <v>3</v>
          </cell>
        </row>
        <row r="2370">
          <cell r="A2370" t="str">
            <v>0341005307</v>
          </cell>
          <cell r="C2370">
            <v>1</v>
          </cell>
          <cell r="J2370">
            <v>3</v>
          </cell>
          <cell r="K2370">
            <v>4</v>
          </cell>
        </row>
        <row r="2371">
          <cell r="A2371" t="str">
            <v>0341005310</v>
          </cell>
          <cell r="J2371">
            <v>2</v>
          </cell>
          <cell r="K2371">
            <v>2</v>
          </cell>
        </row>
        <row r="2372">
          <cell r="A2372" t="str">
            <v>0341005311</v>
          </cell>
          <cell r="B2372">
            <v>1</v>
          </cell>
          <cell r="C2372">
            <v>3</v>
          </cell>
          <cell r="D2372">
            <v>2</v>
          </cell>
          <cell r="E2372">
            <v>3</v>
          </cell>
          <cell r="F2372">
            <v>1</v>
          </cell>
          <cell r="G2372">
            <v>1</v>
          </cell>
          <cell r="H2372">
            <v>1</v>
          </cell>
          <cell r="J2372">
            <v>6</v>
          </cell>
          <cell r="K2372">
            <v>18</v>
          </cell>
        </row>
        <row r="2373">
          <cell r="A2373" t="str">
            <v>0341005312</v>
          </cell>
          <cell r="C2373">
            <v>19</v>
          </cell>
          <cell r="D2373">
            <v>25</v>
          </cell>
          <cell r="E2373">
            <v>6</v>
          </cell>
          <cell r="F2373">
            <v>21</v>
          </cell>
          <cell r="G2373">
            <v>7</v>
          </cell>
          <cell r="H2373">
            <v>4</v>
          </cell>
          <cell r="I2373">
            <v>1</v>
          </cell>
          <cell r="J2373">
            <v>30</v>
          </cell>
          <cell r="K2373">
            <v>113</v>
          </cell>
        </row>
        <row r="2374">
          <cell r="A2374" t="str">
            <v>0341005313</v>
          </cell>
          <cell r="B2374">
            <v>3</v>
          </cell>
          <cell r="C2374">
            <v>5</v>
          </cell>
          <cell r="D2374">
            <v>6</v>
          </cell>
          <cell r="E2374">
            <v>9</v>
          </cell>
          <cell r="F2374">
            <v>19</v>
          </cell>
          <cell r="G2374">
            <v>7</v>
          </cell>
          <cell r="H2374">
            <v>1</v>
          </cell>
          <cell r="I2374">
            <v>1</v>
          </cell>
          <cell r="J2374">
            <v>50</v>
          </cell>
          <cell r="K2374">
            <v>101</v>
          </cell>
        </row>
        <row r="2375">
          <cell r="A2375" t="str">
            <v>0341005314</v>
          </cell>
          <cell r="J2375">
            <v>1</v>
          </cell>
          <cell r="K2375">
            <v>1</v>
          </cell>
        </row>
        <row r="2376">
          <cell r="A2376" t="str">
            <v>0341005501</v>
          </cell>
          <cell r="B2376">
            <v>1</v>
          </cell>
          <cell r="C2376">
            <v>1</v>
          </cell>
          <cell r="J2376">
            <v>3</v>
          </cell>
          <cell r="K2376">
            <v>5</v>
          </cell>
        </row>
        <row r="2377">
          <cell r="A2377" t="str">
            <v>0341005503</v>
          </cell>
          <cell r="J2377">
            <v>2</v>
          </cell>
          <cell r="K2377">
            <v>2</v>
          </cell>
        </row>
        <row r="2378">
          <cell r="A2378" t="str">
            <v>0341005504</v>
          </cell>
          <cell r="E2378">
            <v>1</v>
          </cell>
          <cell r="F2378">
            <v>1</v>
          </cell>
          <cell r="J2378">
            <v>4</v>
          </cell>
          <cell r="K2378">
            <v>6</v>
          </cell>
        </row>
        <row r="2379">
          <cell r="A2379" t="str">
            <v>0341005507</v>
          </cell>
          <cell r="B2379">
            <v>1</v>
          </cell>
          <cell r="G2379">
            <v>1</v>
          </cell>
          <cell r="J2379">
            <v>1</v>
          </cell>
          <cell r="K2379">
            <v>3</v>
          </cell>
        </row>
        <row r="2380">
          <cell r="A2380" t="str">
            <v>0341005508</v>
          </cell>
          <cell r="B2380">
            <v>6</v>
          </cell>
          <cell r="C2380">
            <v>6</v>
          </cell>
          <cell r="D2380">
            <v>21</v>
          </cell>
          <cell r="E2380">
            <v>15</v>
          </cell>
          <cell r="F2380">
            <v>32</v>
          </cell>
          <cell r="G2380">
            <v>5</v>
          </cell>
          <cell r="H2380">
            <v>4</v>
          </cell>
          <cell r="I2380">
            <v>1</v>
          </cell>
          <cell r="J2380">
            <v>107</v>
          </cell>
          <cell r="K2380">
            <v>197</v>
          </cell>
        </row>
        <row r="2381">
          <cell r="A2381" t="str">
            <v>0341005509</v>
          </cell>
          <cell r="B2381">
            <v>11</v>
          </cell>
          <cell r="C2381">
            <v>12</v>
          </cell>
          <cell r="D2381">
            <v>25</v>
          </cell>
          <cell r="E2381">
            <v>12</v>
          </cell>
          <cell r="F2381">
            <v>33</v>
          </cell>
          <cell r="G2381">
            <v>7</v>
          </cell>
          <cell r="H2381">
            <v>7</v>
          </cell>
          <cell r="I2381">
            <v>3</v>
          </cell>
          <cell r="J2381">
            <v>107</v>
          </cell>
          <cell r="K2381">
            <v>217</v>
          </cell>
        </row>
        <row r="2382">
          <cell r="A2382" t="str">
            <v>0341005510</v>
          </cell>
          <cell r="B2382">
            <v>1</v>
          </cell>
          <cell r="C2382">
            <v>1</v>
          </cell>
          <cell r="E2382">
            <v>1</v>
          </cell>
          <cell r="J2382">
            <v>8</v>
          </cell>
          <cell r="K2382">
            <v>11</v>
          </cell>
        </row>
        <row r="2383">
          <cell r="A2383" t="str">
            <v>0341005511</v>
          </cell>
          <cell r="C2383">
            <v>1</v>
          </cell>
          <cell r="F2383">
            <v>1</v>
          </cell>
          <cell r="J2383">
            <v>3</v>
          </cell>
          <cell r="K2383">
            <v>5</v>
          </cell>
        </row>
        <row r="2384">
          <cell r="A2384" t="str">
            <v>0341005512</v>
          </cell>
          <cell r="B2384">
            <v>8</v>
          </cell>
          <cell r="C2384">
            <v>13</v>
          </cell>
          <cell r="D2384">
            <v>29</v>
          </cell>
          <cell r="E2384">
            <v>6</v>
          </cell>
          <cell r="F2384">
            <v>14</v>
          </cell>
          <cell r="G2384">
            <v>18</v>
          </cell>
          <cell r="H2384">
            <v>2</v>
          </cell>
          <cell r="I2384">
            <v>1</v>
          </cell>
          <cell r="J2384">
            <v>53</v>
          </cell>
          <cell r="K2384">
            <v>144</v>
          </cell>
        </row>
        <row r="2385">
          <cell r="A2385" t="str">
            <v>0341005513</v>
          </cell>
          <cell r="B2385">
            <v>5</v>
          </cell>
          <cell r="C2385">
            <v>7</v>
          </cell>
          <cell r="D2385">
            <v>10</v>
          </cell>
          <cell r="E2385">
            <v>5</v>
          </cell>
          <cell r="F2385">
            <v>15</v>
          </cell>
          <cell r="G2385">
            <v>7</v>
          </cell>
          <cell r="H2385">
            <v>1</v>
          </cell>
          <cell r="I2385">
            <v>1</v>
          </cell>
          <cell r="J2385">
            <v>65</v>
          </cell>
          <cell r="K2385">
            <v>116</v>
          </cell>
        </row>
        <row r="2386">
          <cell r="A2386" t="str">
            <v>0341005524</v>
          </cell>
          <cell r="B2386">
            <v>7</v>
          </cell>
          <cell r="C2386">
            <v>22</v>
          </cell>
          <cell r="D2386">
            <v>15</v>
          </cell>
          <cell r="E2386">
            <v>10</v>
          </cell>
          <cell r="F2386">
            <v>22</v>
          </cell>
          <cell r="G2386">
            <v>5</v>
          </cell>
          <cell r="J2386">
            <v>41</v>
          </cell>
          <cell r="K2386">
            <v>122</v>
          </cell>
        </row>
        <row r="2387">
          <cell r="A2387" t="str">
            <v>0341005527</v>
          </cell>
          <cell r="C2387">
            <v>2</v>
          </cell>
          <cell r="J2387">
            <v>0</v>
          </cell>
          <cell r="K2387">
            <v>2</v>
          </cell>
        </row>
        <row r="2388">
          <cell r="A2388" t="str">
            <v>0341005528</v>
          </cell>
          <cell r="J2388">
            <v>1</v>
          </cell>
          <cell r="K2388">
            <v>1</v>
          </cell>
        </row>
        <row r="2389">
          <cell r="A2389" t="str">
            <v>0341005529</v>
          </cell>
          <cell r="J2389">
            <v>2</v>
          </cell>
          <cell r="K2389">
            <v>2</v>
          </cell>
        </row>
        <row r="2390">
          <cell r="A2390" t="str">
            <v>0341005531</v>
          </cell>
          <cell r="C2390">
            <v>2</v>
          </cell>
          <cell r="D2390">
            <v>1</v>
          </cell>
          <cell r="E2390">
            <v>2</v>
          </cell>
          <cell r="F2390">
            <v>4</v>
          </cell>
          <cell r="G2390">
            <v>1</v>
          </cell>
          <cell r="J2390">
            <v>1</v>
          </cell>
          <cell r="K2390">
            <v>11</v>
          </cell>
        </row>
        <row r="2391">
          <cell r="A2391" t="str">
            <v>0341005532</v>
          </cell>
          <cell r="D2391">
            <v>1</v>
          </cell>
          <cell r="G2391">
            <v>1</v>
          </cell>
          <cell r="J2391">
            <v>4</v>
          </cell>
          <cell r="K2391">
            <v>6</v>
          </cell>
        </row>
        <row r="2392">
          <cell r="A2392" t="str">
            <v>0341005533</v>
          </cell>
          <cell r="F2392">
            <v>1</v>
          </cell>
          <cell r="J2392">
            <v>0</v>
          </cell>
          <cell r="K2392">
            <v>1</v>
          </cell>
        </row>
        <row r="2393">
          <cell r="A2393" t="str">
            <v>0341005534</v>
          </cell>
          <cell r="J2393">
            <v>1</v>
          </cell>
          <cell r="K2393">
            <v>1</v>
          </cell>
        </row>
        <row r="2394">
          <cell r="A2394" t="str">
            <v>0341005535</v>
          </cell>
          <cell r="C2394">
            <v>1</v>
          </cell>
          <cell r="D2394">
            <v>1</v>
          </cell>
          <cell r="J2394">
            <v>2</v>
          </cell>
          <cell r="K2394">
            <v>4</v>
          </cell>
        </row>
        <row r="2395">
          <cell r="A2395" t="str">
            <v>0341005537</v>
          </cell>
          <cell r="F2395">
            <v>2</v>
          </cell>
          <cell r="J2395">
            <v>1</v>
          </cell>
          <cell r="K2395">
            <v>3</v>
          </cell>
        </row>
        <row r="2396">
          <cell r="A2396" t="str">
            <v>0341005541</v>
          </cell>
          <cell r="B2396">
            <v>1</v>
          </cell>
          <cell r="D2396">
            <v>7</v>
          </cell>
          <cell r="F2396">
            <v>3</v>
          </cell>
          <cell r="G2396">
            <v>4</v>
          </cell>
          <cell r="H2396">
            <v>2</v>
          </cell>
          <cell r="J2396">
            <v>8</v>
          </cell>
          <cell r="K2396">
            <v>25</v>
          </cell>
        </row>
        <row r="2397">
          <cell r="A2397" t="str">
            <v>0341005542</v>
          </cell>
          <cell r="B2397">
            <v>2</v>
          </cell>
          <cell r="C2397">
            <v>2</v>
          </cell>
          <cell r="D2397">
            <v>1</v>
          </cell>
          <cell r="J2397">
            <v>3</v>
          </cell>
          <cell r="K2397">
            <v>8</v>
          </cell>
        </row>
        <row r="2398">
          <cell r="A2398" t="str">
            <v>0341005543</v>
          </cell>
          <cell r="J2398">
            <v>1</v>
          </cell>
          <cell r="K2398">
            <v>1</v>
          </cell>
        </row>
        <row r="2399">
          <cell r="A2399" t="str">
            <v>0341005544</v>
          </cell>
          <cell r="B2399">
            <v>1</v>
          </cell>
          <cell r="C2399">
            <v>1</v>
          </cell>
          <cell r="D2399">
            <v>1</v>
          </cell>
          <cell r="E2399">
            <v>1</v>
          </cell>
          <cell r="F2399">
            <v>7</v>
          </cell>
          <cell r="G2399">
            <v>1</v>
          </cell>
          <cell r="J2399">
            <v>4</v>
          </cell>
          <cell r="K2399">
            <v>16</v>
          </cell>
        </row>
        <row r="2400">
          <cell r="A2400" t="str">
            <v>0341005547</v>
          </cell>
          <cell r="B2400">
            <v>3</v>
          </cell>
          <cell r="D2400">
            <v>2</v>
          </cell>
          <cell r="E2400">
            <v>1</v>
          </cell>
          <cell r="G2400">
            <v>1</v>
          </cell>
          <cell r="J2400">
            <v>7</v>
          </cell>
          <cell r="K2400">
            <v>14</v>
          </cell>
        </row>
        <row r="2401">
          <cell r="A2401" t="str">
            <v>0341005548</v>
          </cell>
          <cell r="J2401">
            <v>1</v>
          </cell>
          <cell r="K2401">
            <v>1</v>
          </cell>
        </row>
        <row r="2402">
          <cell r="A2402" t="str">
            <v>0341005549</v>
          </cell>
          <cell r="D2402">
            <v>3</v>
          </cell>
          <cell r="E2402">
            <v>3</v>
          </cell>
          <cell r="F2402">
            <v>4</v>
          </cell>
          <cell r="G2402">
            <v>1</v>
          </cell>
          <cell r="J2402">
            <v>3</v>
          </cell>
          <cell r="K2402">
            <v>14</v>
          </cell>
        </row>
        <row r="2403">
          <cell r="A2403" t="str">
            <v>0341005550</v>
          </cell>
          <cell r="C2403">
            <v>2</v>
          </cell>
          <cell r="D2403">
            <v>1</v>
          </cell>
          <cell r="J2403">
            <v>3</v>
          </cell>
          <cell r="K2403">
            <v>6</v>
          </cell>
        </row>
        <row r="2404">
          <cell r="A2404" t="str">
            <v>0341005551</v>
          </cell>
          <cell r="B2404">
            <v>3</v>
          </cell>
          <cell r="C2404">
            <v>13</v>
          </cell>
          <cell r="D2404">
            <v>16</v>
          </cell>
          <cell r="E2404">
            <v>10</v>
          </cell>
          <cell r="F2404">
            <v>8</v>
          </cell>
          <cell r="G2404">
            <v>3</v>
          </cell>
          <cell r="J2404">
            <v>27</v>
          </cell>
          <cell r="K2404">
            <v>80</v>
          </cell>
        </row>
        <row r="2405">
          <cell r="A2405" t="str">
            <v>0341005552</v>
          </cell>
          <cell r="B2405">
            <v>1</v>
          </cell>
          <cell r="C2405">
            <v>14</v>
          </cell>
          <cell r="D2405">
            <v>12</v>
          </cell>
          <cell r="E2405">
            <v>4</v>
          </cell>
          <cell r="F2405">
            <v>8</v>
          </cell>
          <cell r="G2405">
            <v>5</v>
          </cell>
          <cell r="J2405">
            <v>68</v>
          </cell>
          <cell r="K2405">
            <v>112</v>
          </cell>
        </row>
        <row r="2406">
          <cell r="A2406" t="str">
            <v>0341005554</v>
          </cell>
          <cell r="C2406">
            <v>1</v>
          </cell>
          <cell r="D2406">
            <v>1</v>
          </cell>
          <cell r="F2406">
            <v>1</v>
          </cell>
          <cell r="J2406">
            <v>0</v>
          </cell>
          <cell r="K2406">
            <v>3</v>
          </cell>
        </row>
        <row r="2407">
          <cell r="A2407" t="str">
            <v>0341005555</v>
          </cell>
          <cell r="C2407">
            <v>1</v>
          </cell>
          <cell r="J2407">
            <v>1</v>
          </cell>
          <cell r="K2407">
            <v>2</v>
          </cell>
        </row>
        <row r="2408">
          <cell r="A2408" t="str">
            <v>0341005556</v>
          </cell>
          <cell r="B2408">
            <v>1</v>
          </cell>
          <cell r="C2408">
            <v>1</v>
          </cell>
          <cell r="D2408">
            <v>2</v>
          </cell>
          <cell r="F2408">
            <v>1</v>
          </cell>
          <cell r="J2408">
            <v>5</v>
          </cell>
          <cell r="K2408">
            <v>10</v>
          </cell>
        </row>
        <row r="2409">
          <cell r="A2409" t="str">
            <v>0341005557</v>
          </cell>
          <cell r="C2409">
            <v>1</v>
          </cell>
          <cell r="F2409">
            <v>1</v>
          </cell>
          <cell r="G2409">
            <v>1</v>
          </cell>
          <cell r="J2409">
            <v>1</v>
          </cell>
          <cell r="K2409">
            <v>4</v>
          </cell>
        </row>
        <row r="2410">
          <cell r="A2410" t="str">
            <v>0341005559</v>
          </cell>
          <cell r="C2410">
            <v>2</v>
          </cell>
          <cell r="D2410">
            <v>4</v>
          </cell>
          <cell r="J2410">
            <v>4</v>
          </cell>
          <cell r="K2410">
            <v>10</v>
          </cell>
        </row>
        <row r="2411">
          <cell r="A2411" t="str">
            <v>0341005560</v>
          </cell>
          <cell r="C2411">
            <v>2</v>
          </cell>
          <cell r="D2411">
            <v>1</v>
          </cell>
          <cell r="F2411">
            <v>1</v>
          </cell>
          <cell r="G2411">
            <v>1</v>
          </cell>
          <cell r="J2411">
            <v>1</v>
          </cell>
          <cell r="K2411">
            <v>6</v>
          </cell>
        </row>
        <row r="2412">
          <cell r="A2412" t="str">
            <v>0341005561</v>
          </cell>
          <cell r="C2412">
            <v>8</v>
          </cell>
          <cell r="E2412">
            <v>3</v>
          </cell>
          <cell r="G2412">
            <v>2</v>
          </cell>
          <cell r="J2412">
            <v>2</v>
          </cell>
          <cell r="K2412">
            <v>15</v>
          </cell>
        </row>
        <row r="2413">
          <cell r="A2413" t="str">
            <v>0341005562</v>
          </cell>
          <cell r="C2413">
            <v>1</v>
          </cell>
          <cell r="F2413">
            <v>1</v>
          </cell>
          <cell r="G2413">
            <v>1</v>
          </cell>
          <cell r="J2413">
            <v>3</v>
          </cell>
          <cell r="K2413">
            <v>6</v>
          </cell>
        </row>
        <row r="2414">
          <cell r="A2414" t="str">
            <v>0341005563</v>
          </cell>
          <cell r="B2414">
            <v>1</v>
          </cell>
          <cell r="C2414">
            <v>1</v>
          </cell>
          <cell r="E2414">
            <v>1</v>
          </cell>
          <cell r="J2414">
            <v>3</v>
          </cell>
          <cell r="K2414">
            <v>6</v>
          </cell>
        </row>
        <row r="2415">
          <cell r="A2415" t="str">
            <v>0341005565</v>
          </cell>
          <cell r="J2415">
            <v>4</v>
          </cell>
          <cell r="K2415">
            <v>4</v>
          </cell>
        </row>
        <row r="2416">
          <cell r="A2416" t="str">
            <v>0341005567</v>
          </cell>
          <cell r="J2416">
            <v>1</v>
          </cell>
          <cell r="K2416">
            <v>1</v>
          </cell>
        </row>
        <row r="2417">
          <cell r="A2417" t="str">
            <v>0341005568</v>
          </cell>
          <cell r="D2417">
            <v>4</v>
          </cell>
          <cell r="J2417">
            <v>1</v>
          </cell>
          <cell r="K2417">
            <v>5</v>
          </cell>
        </row>
        <row r="2418">
          <cell r="A2418" t="str">
            <v>0341005570</v>
          </cell>
          <cell r="D2418">
            <v>1</v>
          </cell>
          <cell r="J2418">
            <v>0</v>
          </cell>
          <cell r="K2418">
            <v>1</v>
          </cell>
        </row>
        <row r="2419">
          <cell r="A2419" t="str">
            <v>0341005571</v>
          </cell>
          <cell r="D2419">
            <v>1</v>
          </cell>
          <cell r="J2419">
            <v>1</v>
          </cell>
          <cell r="K2419">
            <v>2</v>
          </cell>
        </row>
        <row r="2420">
          <cell r="A2420" t="str">
            <v>0341005572</v>
          </cell>
          <cell r="B2420">
            <v>1</v>
          </cell>
          <cell r="D2420">
            <v>1</v>
          </cell>
          <cell r="J2420">
            <v>1</v>
          </cell>
          <cell r="K2420">
            <v>3</v>
          </cell>
        </row>
        <row r="2421">
          <cell r="A2421" t="str">
            <v>0341005573</v>
          </cell>
          <cell r="D2421">
            <v>1</v>
          </cell>
          <cell r="F2421">
            <v>1</v>
          </cell>
          <cell r="G2421">
            <v>1</v>
          </cell>
          <cell r="J2421">
            <v>1</v>
          </cell>
          <cell r="K2421">
            <v>4</v>
          </cell>
        </row>
        <row r="2422">
          <cell r="A2422" t="str">
            <v>0341005574</v>
          </cell>
          <cell r="B2422">
            <v>1</v>
          </cell>
          <cell r="D2422">
            <v>1</v>
          </cell>
          <cell r="G2422">
            <v>1</v>
          </cell>
          <cell r="J2422">
            <v>1</v>
          </cell>
          <cell r="K2422">
            <v>4</v>
          </cell>
        </row>
        <row r="2423">
          <cell r="A2423" t="str">
            <v>0341005575</v>
          </cell>
          <cell r="J2423">
            <v>6</v>
          </cell>
          <cell r="K2423">
            <v>6</v>
          </cell>
        </row>
        <row r="2424">
          <cell r="A2424" t="str">
            <v>0341005576</v>
          </cell>
          <cell r="D2424">
            <v>1</v>
          </cell>
          <cell r="H2424">
            <v>1</v>
          </cell>
          <cell r="J2424">
            <v>0</v>
          </cell>
          <cell r="K2424">
            <v>2</v>
          </cell>
        </row>
        <row r="2425">
          <cell r="A2425" t="str">
            <v>0341005577</v>
          </cell>
          <cell r="B2425">
            <v>1</v>
          </cell>
          <cell r="C2425">
            <v>1</v>
          </cell>
          <cell r="J2425">
            <v>2</v>
          </cell>
          <cell r="K2425">
            <v>4</v>
          </cell>
        </row>
        <row r="2426">
          <cell r="A2426" t="str">
            <v>0341005578</v>
          </cell>
          <cell r="C2426">
            <v>1</v>
          </cell>
          <cell r="G2426">
            <v>1</v>
          </cell>
          <cell r="J2426">
            <v>2</v>
          </cell>
          <cell r="K2426">
            <v>4</v>
          </cell>
        </row>
        <row r="2427">
          <cell r="A2427" t="str">
            <v>0341005579</v>
          </cell>
          <cell r="B2427">
            <v>1</v>
          </cell>
          <cell r="C2427">
            <v>5</v>
          </cell>
          <cell r="D2427">
            <v>1</v>
          </cell>
          <cell r="E2427">
            <v>6</v>
          </cell>
          <cell r="F2427">
            <v>3</v>
          </cell>
          <cell r="G2427">
            <v>1</v>
          </cell>
          <cell r="J2427">
            <v>38</v>
          </cell>
          <cell r="K2427">
            <v>55</v>
          </cell>
        </row>
        <row r="2428">
          <cell r="A2428" t="str">
            <v>0341005581</v>
          </cell>
          <cell r="B2428">
            <v>1</v>
          </cell>
          <cell r="C2428">
            <v>1</v>
          </cell>
          <cell r="J2428">
            <v>2</v>
          </cell>
          <cell r="K2428">
            <v>4</v>
          </cell>
        </row>
        <row r="2429">
          <cell r="A2429" t="str">
            <v>0341005582</v>
          </cell>
          <cell r="B2429">
            <v>1</v>
          </cell>
          <cell r="D2429">
            <v>1</v>
          </cell>
          <cell r="E2429">
            <v>1</v>
          </cell>
          <cell r="F2429">
            <v>2</v>
          </cell>
          <cell r="J2429">
            <v>0</v>
          </cell>
          <cell r="K2429">
            <v>5</v>
          </cell>
        </row>
        <row r="2430">
          <cell r="A2430" t="str">
            <v>0341005583</v>
          </cell>
          <cell r="C2430">
            <v>2</v>
          </cell>
          <cell r="J2430">
            <v>1</v>
          </cell>
          <cell r="K2430">
            <v>3</v>
          </cell>
        </row>
        <row r="2431">
          <cell r="A2431" t="str">
            <v>0341005584</v>
          </cell>
          <cell r="B2431">
            <v>1</v>
          </cell>
          <cell r="J2431">
            <v>3</v>
          </cell>
          <cell r="K2431">
            <v>4</v>
          </cell>
        </row>
        <row r="2432">
          <cell r="A2432" t="str">
            <v>0341005585</v>
          </cell>
          <cell r="B2432">
            <v>1</v>
          </cell>
          <cell r="C2432">
            <v>1</v>
          </cell>
          <cell r="J2432">
            <v>1</v>
          </cell>
          <cell r="K2432">
            <v>3</v>
          </cell>
        </row>
        <row r="2433">
          <cell r="A2433" t="str">
            <v>0341005587</v>
          </cell>
          <cell r="B2433">
            <v>1</v>
          </cell>
          <cell r="C2433">
            <v>1</v>
          </cell>
          <cell r="D2433">
            <v>1</v>
          </cell>
          <cell r="F2433">
            <v>1</v>
          </cell>
          <cell r="G2433">
            <v>1</v>
          </cell>
          <cell r="J2433">
            <v>2</v>
          </cell>
          <cell r="K2433">
            <v>7</v>
          </cell>
        </row>
        <row r="2434">
          <cell r="A2434" t="str">
            <v>0341005590</v>
          </cell>
          <cell r="B2434">
            <v>7</v>
          </cell>
          <cell r="C2434">
            <v>21</v>
          </cell>
          <cell r="D2434">
            <v>17</v>
          </cell>
          <cell r="E2434">
            <v>7</v>
          </cell>
          <cell r="F2434">
            <v>11</v>
          </cell>
          <cell r="G2434">
            <v>3</v>
          </cell>
          <cell r="J2434">
            <v>45</v>
          </cell>
          <cell r="K2434">
            <v>111</v>
          </cell>
        </row>
        <row r="2435">
          <cell r="A2435" t="str">
            <v>0341005591</v>
          </cell>
          <cell r="B2435">
            <v>5</v>
          </cell>
          <cell r="C2435">
            <v>7</v>
          </cell>
          <cell r="D2435">
            <v>18</v>
          </cell>
          <cell r="E2435">
            <v>8</v>
          </cell>
          <cell r="F2435">
            <v>10</v>
          </cell>
          <cell r="G2435">
            <v>4</v>
          </cell>
          <cell r="H2435">
            <v>4</v>
          </cell>
          <cell r="J2435">
            <v>35</v>
          </cell>
          <cell r="K2435">
            <v>91</v>
          </cell>
        </row>
        <row r="2436">
          <cell r="A2436" t="str">
            <v>0341005592</v>
          </cell>
          <cell r="B2436">
            <v>2</v>
          </cell>
          <cell r="C2436">
            <v>17</v>
          </cell>
          <cell r="D2436">
            <v>45</v>
          </cell>
          <cell r="E2436">
            <v>31</v>
          </cell>
          <cell r="F2436">
            <v>44</v>
          </cell>
          <cell r="G2436">
            <v>33</v>
          </cell>
          <cell r="H2436">
            <v>17</v>
          </cell>
          <cell r="I2436">
            <v>2</v>
          </cell>
          <cell r="J2436">
            <v>134</v>
          </cell>
          <cell r="K2436">
            <v>325</v>
          </cell>
        </row>
        <row r="2437">
          <cell r="A2437" t="str">
            <v>0341005599</v>
          </cell>
          <cell r="B2437">
            <v>1</v>
          </cell>
          <cell r="C2437">
            <v>3</v>
          </cell>
          <cell r="D2437">
            <v>1</v>
          </cell>
          <cell r="F2437">
            <v>1</v>
          </cell>
          <cell r="J2437">
            <v>5</v>
          </cell>
          <cell r="K2437">
            <v>11</v>
          </cell>
        </row>
        <row r="2438">
          <cell r="A2438" t="str">
            <v>0341005606</v>
          </cell>
          <cell r="D2438">
            <v>1</v>
          </cell>
          <cell r="F2438">
            <v>1</v>
          </cell>
          <cell r="J2438">
            <v>2</v>
          </cell>
          <cell r="K2438">
            <v>4</v>
          </cell>
        </row>
        <row r="2439">
          <cell r="A2439" t="str">
            <v>0341005608</v>
          </cell>
          <cell r="D2439">
            <v>1</v>
          </cell>
          <cell r="F2439">
            <v>1</v>
          </cell>
          <cell r="J2439">
            <v>4</v>
          </cell>
          <cell r="K2439">
            <v>6</v>
          </cell>
        </row>
        <row r="2440">
          <cell r="A2440" t="str">
            <v>0341005617</v>
          </cell>
          <cell r="D2440">
            <v>3</v>
          </cell>
          <cell r="E2440">
            <v>1</v>
          </cell>
          <cell r="F2440">
            <v>1</v>
          </cell>
          <cell r="J2440">
            <v>3</v>
          </cell>
          <cell r="K2440">
            <v>8</v>
          </cell>
        </row>
        <row r="2441">
          <cell r="A2441" t="str">
            <v>0341005619</v>
          </cell>
          <cell r="B2441">
            <v>1</v>
          </cell>
          <cell r="C2441">
            <v>12</v>
          </cell>
          <cell r="D2441">
            <v>10</v>
          </cell>
          <cell r="E2441">
            <v>4</v>
          </cell>
          <cell r="F2441">
            <v>12</v>
          </cell>
          <cell r="G2441">
            <v>5</v>
          </cell>
          <cell r="H2441">
            <v>1</v>
          </cell>
          <cell r="J2441">
            <v>21</v>
          </cell>
          <cell r="K2441">
            <v>66</v>
          </cell>
        </row>
        <row r="2442">
          <cell r="A2442" t="str">
            <v>0341005620</v>
          </cell>
          <cell r="B2442">
            <v>1</v>
          </cell>
          <cell r="C2442">
            <v>15</v>
          </cell>
          <cell r="D2442">
            <v>11</v>
          </cell>
          <cell r="E2442">
            <v>9</v>
          </cell>
          <cell r="F2442">
            <v>20</v>
          </cell>
          <cell r="G2442">
            <v>11</v>
          </cell>
          <cell r="H2442">
            <v>1</v>
          </cell>
          <cell r="I2442">
            <v>1</v>
          </cell>
          <cell r="J2442">
            <v>34</v>
          </cell>
          <cell r="K2442">
            <v>103</v>
          </cell>
        </row>
        <row r="2443">
          <cell r="A2443" t="str">
            <v>0341005622</v>
          </cell>
          <cell r="B2443">
            <v>1</v>
          </cell>
          <cell r="C2443">
            <v>1</v>
          </cell>
          <cell r="D2443">
            <v>1</v>
          </cell>
          <cell r="J2443">
            <v>1</v>
          </cell>
          <cell r="K2443">
            <v>4</v>
          </cell>
        </row>
        <row r="2444">
          <cell r="A2444" t="str">
            <v>0341005623</v>
          </cell>
          <cell r="J2444">
            <v>4</v>
          </cell>
          <cell r="K2444">
            <v>4</v>
          </cell>
        </row>
        <row r="2445">
          <cell r="A2445" t="str">
            <v>0341005624</v>
          </cell>
          <cell r="J2445">
            <v>2</v>
          </cell>
          <cell r="K2445">
            <v>2</v>
          </cell>
        </row>
        <row r="2446">
          <cell r="A2446" t="str">
            <v>0341005629</v>
          </cell>
          <cell r="C2446">
            <v>2</v>
          </cell>
          <cell r="D2446">
            <v>2</v>
          </cell>
          <cell r="F2446">
            <v>1</v>
          </cell>
          <cell r="J2446">
            <v>5</v>
          </cell>
          <cell r="K2446">
            <v>10</v>
          </cell>
        </row>
        <row r="2447">
          <cell r="A2447" t="str">
            <v>0341005630</v>
          </cell>
          <cell r="B2447">
            <v>2</v>
          </cell>
          <cell r="C2447">
            <v>3</v>
          </cell>
          <cell r="D2447">
            <v>5</v>
          </cell>
          <cell r="E2447">
            <v>3</v>
          </cell>
          <cell r="F2447">
            <v>5</v>
          </cell>
          <cell r="G2447">
            <v>1</v>
          </cell>
          <cell r="J2447">
            <v>11</v>
          </cell>
          <cell r="K2447">
            <v>30</v>
          </cell>
        </row>
        <row r="2448">
          <cell r="A2448" t="str">
            <v>0341005631</v>
          </cell>
          <cell r="D2448">
            <v>1</v>
          </cell>
          <cell r="G2448">
            <v>1</v>
          </cell>
          <cell r="J2448">
            <v>1</v>
          </cell>
          <cell r="K2448">
            <v>3</v>
          </cell>
        </row>
        <row r="2449">
          <cell r="A2449" t="str">
            <v>0341005632</v>
          </cell>
          <cell r="B2449">
            <v>1</v>
          </cell>
          <cell r="J2449">
            <v>1</v>
          </cell>
          <cell r="K2449">
            <v>2</v>
          </cell>
        </row>
        <row r="2450">
          <cell r="A2450" t="str">
            <v>0341005633</v>
          </cell>
          <cell r="B2450">
            <v>2</v>
          </cell>
          <cell r="C2450">
            <v>13</v>
          </cell>
          <cell r="D2450">
            <v>8</v>
          </cell>
          <cell r="E2450">
            <v>6</v>
          </cell>
          <cell r="F2450">
            <v>11</v>
          </cell>
          <cell r="G2450">
            <v>6</v>
          </cell>
          <cell r="H2450">
            <v>3</v>
          </cell>
          <cell r="J2450">
            <v>20</v>
          </cell>
          <cell r="K2450">
            <v>69</v>
          </cell>
        </row>
        <row r="2451">
          <cell r="A2451" t="str">
            <v>0341005635</v>
          </cell>
          <cell r="B2451">
            <v>6</v>
          </cell>
          <cell r="C2451">
            <v>15</v>
          </cell>
          <cell r="D2451">
            <v>31</v>
          </cell>
          <cell r="E2451">
            <v>7</v>
          </cell>
          <cell r="F2451">
            <v>42</v>
          </cell>
          <cell r="G2451">
            <v>17</v>
          </cell>
          <cell r="H2451">
            <v>4</v>
          </cell>
          <cell r="I2451">
            <v>1</v>
          </cell>
          <cell r="J2451">
            <v>70</v>
          </cell>
          <cell r="K2451">
            <v>193</v>
          </cell>
        </row>
        <row r="2452">
          <cell r="A2452" t="str">
            <v>0341005640</v>
          </cell>
          <cell r="D2452">
            <v>1</v>
          </cell>
          <cell r="E2452">
            <v>1</v>
          </cell>
          <cell r="J2452">
            <v>4</v>
          </cell>
          <cell r="K2452">
            <v>6</v>
          </cell>
        </row>
        <row r="2453">
          <cell r="A2453" t="str">
            <v>0341005641</v>
          </cell>
          <cell r="B2453">
            <v>2</v>
          </cell>
          <cell r="C2453">
            <v>7</v>
          </cell>
          <cell r="D2453">
            <v>12</v>
          </cell>
          <cell r="E2453">
            <v>6</v>
          </cell>
          <cell r="F2453">
            <v>4</v>
          </cell>
          <cell r="G2453">
            <v>4</v>
          </cell>
          <cell r="J2453">
            <v>10</v>
          </cell>
          <cell r="K2453">
            <v>45</v>
          </cell>
        </row>
        <row r="2454">
          <cell r="A2454" t="str">
            <v>0341005643</v>
          </cell>
          <cell r="D2454">
            <v>3</v>
          </cell>
          <cell r="E2454">
            <v>1</v>
          </cell>
          <cell r="F2454">
            <v>2</v>
          </cell>
          <cell r="G2454">
            <v>4</v>
          </cell>
          <cell r="J2454">
            <v>3</v>
          </cell>
          <cell r="K2454">
            <v>13</v>
          </cell>
        </row>
        <row r="2455">
          <cell r="A2455" t="str">
            <v>0341005645</v>
          </cell>
          <cell r="B2455">
            <v>1</v>
          </cell>
          <cell r="C2455">
            <v>1</v>
          </cell>
          <cell r="F2455">
            <v>1</v>
          </cell>
          <cell r="I2455">
            <v>1</v>
          </cell>
          <cell r="J2455">
            <v>2</v>
          </cell>
          <cell r="K2455">
            <v>6</v>
          </cell>
        </row>
        <row r="2456">
          <cell r="A2456" t="str">
            <v>0341005646</v>
          </cell>
          <cell r="J2456">
            <v>1</v>
          </cell>
          <cell r="K2456">
            <v>1</v>
          </cell>
        </row>
        <row r="2457">
          <cell r="A2457" t="str">
            <v>0341005647</v>
          </cell>
          <cell r="C2457">
            <v>1</v>
          </cell>
          <cell r="I2457">
            <v>1</v>
          </cell>
          <cell r="J2457">
            <v>1</v>
          </cell>
          <cell r="K2457">
            <v>3</v>
          </cell>
        </row>
        <row r="2458">
          <cell r="A2458" t="str">
            <v>0341005648</v>
          </cell>
          <cell r="B2458">
            <v>2</v>
          </cell>
          <cell r="C2458">
            <v>1</v>
          </cell>
          <cell r="D2458">
            <v>8</v>
          </cell>
          <cell r="E2458">
            <v>1</v>
          </cell>
          <cell r="F2458">
            <v>7</v>
          </cell>
          <cell r="G2458">
            <v>5</v>
          </cell>
          <cell r="J2458">
            <v>24</v>
          </cell>
          <cell r="K2458">
            <v>48</v>
          </cell>
        </row>
        <row r="2459">
          <cell r="A2459" t="str">
            <v>0341005649</v>
          </cell>
          <cell r="B2459">
            <v>1</v>
          </cell>
          <cell r="C2459">
            <v>3</v>
          </cell>
          <cell r="D2459">
            <v>2</v>
          </cell>
          <cell r="E2459">
            <v>3</v>
          </cell>
          <cell r="F2459">
            <v>9</v>
          </cell>
          <cell r="G2459">
            <v>3</v>
          </cell>
          <cell r="H2459">
            <v>1</v>
          </cell>
          <cell r="J2459">
            <v>15</v>
          </cell>
          <cell r="K2459">
            <v>37</v>
          </cell>
        </row>
        <row r="2460">
          <cell r="A2460" t="str">
            <v>0341005650</v>
          </cell>
          <cell r="B2460">
            <v>7</v>
          </cell>
          <cell r="C2460">
            <v>12</v>
          </cell>
          <cell r="D2460">
            <v>17</v>
          </cell>
          <cell r="E2460">
            <v>13</v>
          </cell>
          <cell r="F2460">
            <v>5</v>
          </cell>
          <cell r="G2460">
            <v>4</v>
          </cell>
          <cell r="H2460">
            <v>2</v>
          </cell>
          <cell r="J2460">
            <v>41</v>
          </cell>
          <cell r="K2460">
            <v>101</v>
          </cell>
        </row>
        <row r="2461">
          <cell r="A2461" t="str">
            <v>0341005651</v>
          </cell>
          <cell r="C2461">
            <v>5</v>
          </cell>
          <cell r="D2461">
            <v>8</v>
          </cell>
          <cell r="E2461">
            <v>3</v>
          </cell>
          <cell r="F2461">
            <v>20</v>
          </cell>
          <cell r="G2461">
            <v>2</v>
          </cell>
          <cell r="J2461">
            <v>30</v>
          </cell>
          <cell r="K2461">
            <v>68</v>
          </cell>
        </row>
        <row r="2462">
          <cell r="A2462" t="str">
            <v>0341005652</v>
          </cell>
          <cell r="B2462">
            <v>15</v>
          </cell>
          <cell r="C2462">
            <v>20</v>
          </cell>
          <cell r="D2462">
            <v>29</v>
          </cell>
          <cell r="E2462">
            <v>39</v>
          </cell>
          <cell r="F2462">
            <v>46</v>
          </cell>
          <cell r="G2462">
            <v>28</v>
          </cell>
          <cell r="H2462">
            <v>11</v>
          </cell>
          <cell r="I2462">
            <v>1</v>
          </cell>
          <cell r="J2462">
            <v>102</v>
          </cell>
          <cell r="K2462">
            <v>291</v>
          </cell>
        </row>
        <row r="2463">
          <cell r="A2463" t="str">
            <v>0341005653</v>
          </cell>
          <cell r="B2463">
            <v>4</v>
          </cell>
          <cell r="C2463">
            <v>2</v>
          </cell>
          <cell r="D2463">
            <v>20</v>
          </cell>
          <cell r="E2463">
            <v>9</v>
          </cell>
          <cell r="F2463">
            <v>22</v>
          </cell>
          <cell r="G2463">
            <v>7</v>
          </cell>
          <cell r="H2463">
            <v>1</v>
          </cell>
          <cell r="J2463">
            <v>36</v>
          </cell>
          <cell r="K2463">
            <v>101</v>
          </cell>
        </row>
        <row r="2464">
          <cell r="A2464" t="str">
            <v>0341005654</v>
          </cell>
          <cell r="B2464">
            <v>6</v>
          </cell>
          <cell r="C2464">
            <v>9</v>
          </cell>
          <cell r="D2464">
            <v>31</v>
          </cell>
          <cell r="E2464">
            <v>34</v>
          </cell>
          <cell r="F2464">
            <v>39</v>
          </cell>
          <cell r="G2464">
            <v>19</v>
          </cell>
          <cell r="H2464">
            <v>5</v>
          </cell>
          <cell r="I2464">
            <v>1</v>
          </cell>
          <cell r="J2464">
            <v>52</v>
          </cell>
          <cell r="K2464">
            <v>196</v>
          </cell>
        </row>
        <row r="2465">
          <cell r="A2465" t="str">
            <v>0341005655</v>
          </cell>
          <cell r="B2465">
            <v>16</v>
          </cell>
          <cell r="C2465">
            <v>52</v>
          </cell>
          <cell r="D2465">
            <v>38</v>
          </cell>
          <cell r="E2465">
            <v>35</v>
          </cell>
          <cell r="F2465">
            <v>44</v>
          </cell>
          <cell r="G2465">
            <v>17</v>
          </cell>
          <cell r="H2465">
            <v>5</v>
          </cell>
          <cell r="I2465">
            <v>5</v>
          </cell>
          <cell r="J2465">
            <v>143</v>
          </cell>
          <cell r="K2465">
            <v>355</v>
          </cell>
        </row>
        <row r="2466">
          <cell r="A2466" t="str">
            <v>0341005656</v>
          </cell>
          <cell r="B2466">
            <v>4</v>
          </cell>
          <cell r="C2466">
            <v>4</v>
          </cell>
          <cell r="D2466">
            <v>50</v>
          </cell>
          <cell r="E2466">
            <v>34</v>
          </cell>
          <cell r="F2466">
            <v>62</v>
          </cell>
          <cell r="G2466">
            <v>29</v>
          </cell>
          <cell r="H2466">
            <v>2</v>
          </cell>
          <cell r="J2466">
            <v>140</v>
          </cell>
          <cell r="K2466">
            <v>325</v>
          </cell>
        </row>
        <row r="2467">
          <cell r="A2467" t="str">
            <v>0341005658</v>
          </cell>
          <cell r="B2467">
            <v>11</v>
          </cell>
          <cell r="C2467">
            <v>10</v>
          </cell>
          <cell r="D2467">
            <v>20</v>
          </cell>
          <cell r="E2467">
            <v>16</v>
          </cell>
          <cell r="F2467">
            <v>42</v>
          </cell>
          <cell r="G2467">
            <v>8</v>
          </cell>
          <cell r="H2467">
            <v>2</v>
          </cell>
          <cell r="J2467">
            <v>113</v>
          </cell>
          <cell r="K2467">
            <v>222</v>
          </cell>
        </row>
        <row r="2468">
          <cell r="A2468" t="str">
            <v>0341005659</v>
          </cell>
          <cell r="C2468">
            <v>9</v>
          </cell>
          <cell r="D2468">
            <v>7</v>
          </cell>
          <cell r="E2468">
            <v>3</v>
          </cell>
          <cell r="F2468">
            <v>6</v>
          </cell>
          <cell r="G2468">
            <v>5</v>
          </cell>
          <cell r="H2468">
            <v>1</v>
          </cell>
          <cell r="J2468">
            <v>21</v>
          </cell>
          <cell r="K2468">
            <v>52</v>
          </cell>
        </row>
        <row r="2469">
          <cell r="A2469" t="str">
            <v>0341005660</v>
          </cell>
          <cell r="B2469">
            <v>6</v>
          </cell>
          <cell r="C2469">
            <v>2</v>
          </cell>
          <cell r="D2469">
            <v>13</v>
          </cell>
          <cell r="E2469">
            <v>12</v>
          </cell>
          <cell r="F2469">
            <v>15</v>
          </cell>
          <cell r="G2469">
            <v>13</v>
          </cell>
          <cell r="H2469">
            <v>2</v>
          </cell>
          <cell r="I2469">
            <v>1</v>
          </cell>
          <cell r="J2469">
            <v>49</v>
          </cell>
          <cell r="K2469">
            <v>113</v>
          </cell>
        </row>
        <row r="2470">
          <cell r="A2470" t="str">
            <v>0341005661</v>
          </cell>
          <cell r="B2470">
            <v>2</v>
          </cell>
          <cell r="C2470">
            <v>4</v>
          </cell>
          <cell r="D2470">
            <v>7</v>
          </cell>
          <cell r="E2470">
            <v>2</v>
          </cell>
          <cell r="F2470">
            <v>3</v>
          </cell>
          <cell r="G2470">
            <v>2</v>
          </cell>
          <cell r="J2470">
            <v>16</v>
          </cell>
          <cell r="K2470">
            <v>36</v>
          </cell>
        </row>
        <row r="2471">
          <cell r="A2471" t="str">
            <v>0341005663</v>
          </cell>
          <cell r="C2471">
            <v>1</v>
          </cell>
          <cell r="E2471">
            <v>1</v>
          </cell>
          <cell r="F2471">
            <v>1</v>
          </cell>
          <cell r="J2471">
            <v>2</v>
          </cell>
          <cell r="K2471">
            <v>5</v>
          </cell>
        </row>
        <row r="2472">
          <cell r="A2472" t="str">
            <v>0341005664</v>
          </cell>
          <cell r="B2472">
            <v>1</v>
          </cell>
          <cell r="C2472">
            <v>3</v>
          </cell>
          <cell r="J2472">
            <v>2</v>
          </cell>
          <cell r="K2472">
            <v>6</v>
          </cell>
        </row>
        <row r="2473">
          <cell r="A2473" t="str">
            <v>0341005666</v>
          </cell>
          <cell r="E2473">
            <v>1</v>
          </cell>
          <cell r="G2473">
            <v>1</v>
          </cell>
          <cell r="J2473">
            <v>4</v>
          </cell>
          <cell r="K2473">
            <v>6</v>
          </cell>
        </row>
        <row r="2474">
          <cell r="A2474" t="str">
            <v>0341005667</v>
          </cell>
          <cell r="J2474">
            <v>4</v>
          </cell>
          <cell r="K2474">
            <v>4</v>
          </cell>
        </row>
        <row r="2475">
          <cell r="A2475" t="str">
            <v>0341005668</v>
          </cell>
          <cell r="D2475">
            <v>5</v>
          </cell>
          <cell r="E2475">
            <v>3</v>
          </cell>
          <cell r="F2475">
            <v>3</v>
          </cell>
          <cell r="G2475">
            <v>5</v>
          </cell>
          <cell r="H2475">
            <v>2</v>
          </cell>
          <cell r="J2475">
            <v>14</v>
          </cell>
          <cell r="K2475">
            <v>32</v>
          </cell>
        </row>
        <row r="2476">
          <cell r="A2476" t="str">
            <v>0341005669</v>
          </cell>
          <cell r="C2476">
            <v>2</v>
          </cell>
          <cell r="D2476">
            <v>6</v>
          </cell>
          <cell r="E2476">
            <v>2</v>
          </cell>
          <cell r="F2476">
            <v>1</v>
          </cell>
          <cell r="G2476">
            <v>2</v>
          </cell>
          <cell r="J2476">
            <v>12</v>
          </cell>
          <cell r="K2476">
            <v>25</v>
          </cell>
        </row>
        <row r="2477">
          <cell r="A2477" t="str">
            <v>0341005670</v>
          </cell>
          <cell r="B2477">
            <v>8</v>
          </cell>
          <cell r="C2477">
            <v>53</v>
          </cell>
          <cell r="D2477">
            <v>14</v>
          </cell>
          <cell r="E2477">
            <v>20</v>
          </cell>
          <cell r="F2477">
            <v>28</v>
          </cell>
          <cell r="G2477">
            <v>10</v>
          </cell>
          <cell r="J2477">
            <v>74</v>
          </cell>
          <cell r="K2477">
            <v>207</v>
          </cell>
        </row>
        <row r="2478">
          <cell r="A2478" t="str">
            <v>0341005671</v>
          </cell>
          <cell r="B2478">
            <v>4</v>
          </cell>
          <cell r="C2478">
            <v>8</v>
          </cell>
          <cell r="D2478">
            <v>2</v>
          </cell>
          <cell r="E2478">
            <v>2</v>
          </cell>
          <cell r="F2478">
            <v>9</v>
          </cell>
          <cell r="G2478">
            <v>3</v>
          </cell>
          <cell r="J2478">
            <v>25</v>
          </cell>
          <cell r="K2478">
            <v>53</v>
          </cell>
        </row>
        <row r="2479">
          <cell r="A2479" t="str">
            <v>0341005672</v>
          </cell>
          <cell r="G2479">
            <v>1</v>
          </cell>
          <cell r="J2479">
            <v>0</v>
          </cell>
          <cell r="K2479">
            <v>1</v>
          </cell>
        </row>
        <row r="2480">
          <cell r="A2480" t="str">
            <v>0341005673</v>
          </cell>
          <cell r="D2480">
            <v>3</v>
          </cell>
          <cell r="H2480">
            <v>1</v>
          </cell>
          <cell r="J2480">
            <v>4</v>
          </cell>
          <cell r="K2480">
            <v>8</v>
          </cell>
        </row>
        <row r="2481">
          <cell r="A2481" t="str">
            <v>0341005674</v>
          </cell>
          <cell r="D2481">
            <v>2</v>
          </cell>
          <cell r="F2481">
            <v>2</v>
          </cell>
          <cell r="J2481">
            <v>2</v>
          </cell>
          <cell r="K2481">
            <v>6</v>
          </cell>
        </row>
        <row r="2482">
          <cell r="A2482" t="str">
            <v>0341005675</v>
          </cell>
          <cell r="B2482">
            <v>4</v>
          </cell>
          <cell r="C2482">
            <v>7</v>
          </cell>
          <cell r="D2482">
            <v>19</v>
          </cell>
          <cell r="E2482">
            <v>6</v>
          </cell>
          <cell r="F2482">
            <v>10</v>
          </cell>
          <cell r="G2482">
            <v>6</v>
          </cell>
          <cell r="H2482">
            <v>2</v>
          </cell>
          <cell r="J2482">
            <v>55</v>
          </cell>
          <cell r="K2482">
            <v>109</v>
          </cell>
        </row>
        <row r="2483">
          <cell r="A2483" t="str">
            <v>0341005676</v>
          </cell>
          <cell r="B2483">
            <v>1</v>
          </cell>
          <cell r="D2483">
            <v>1</v>
          </cell>
          <cell r="G2483">
            <v>1</v>
          </cell>
          <cell r="J2483">
            <v>0</v>
          </cell>
          <cell r="K2483">
            <v>3</v>
          </cell>
        </row>
        <row r="2484">
          <cell r="A2484" t="str">
            <v>0341005677</v>
          </cell>
          <cell r="B2484">
            <v>1</v>
          </cell>
          <cell r="C2484">
            <v>1</v>
          </cell>
          <cell r="J2484">
            <v>1</v>
          </cell>
          <cell r="K2484">
            <v>3</v>
          </cell>
        </row>
        <row r="2485">
          <cell r="A2485" t="str">
            <v>0341005680</v>
          </cell>
          <cell r="B2485">
            <v>1</v>
          </cell>
          <cell r="D2485">
            <v>3</v>
          </cell>
          <cell r="F2485">
            <v>1</v>
          </cell>
          <cell r="J2485">
            <v>2</v>
          </cell>
          <cell r="K2485">
            <v>7</v>
          </cell>
        </row>
        <row r="2486">
          <cell r="A2486" t="str">
            <v>0341005681</v>
          </cell>
          <cell r="F2486">
            <v>1</v>
          </cell>
          <cell r="J2486">
            <v>1</v>
          </cell>
          <cell r="K2486">
            <v>2</v>
          </cell>
        </row>
        <row r="2487">
          <cell r="A2487" t="str">
            <v>0341005683</v>
          </cell>
          <cell r="D2487">
            <v>1</v>
          </cell>
          <cell r="J2487">
            <v>1</v>
          </cell>
          <cell r="K2487">
            <v>2</v>
          </cell>
        </row>
        <row r="2488">
          <cell r="A2488" t="str">
            <v>0341005686</v>
          </cell>
          <cell r="B2488">
            <v>1</v>
          </cell>
          <cell r="C2488">
            <v>6</v>
          </cell>
          <cell r="D2488">
            <v>4</v>
          </cell>
          <cell r="F2488">
            <v>6</v>
          </cell>
          <cell r="G2488">
            <v>1</v>
          </cell>
          <cell r="J2488">
            <v>10</v>
          </cell>
          <cell r="K2488">
            <v>28</v>
          </cell>
        </row>
        <row r="2489">
          <cell r="A2489" t="str">
            <v>0341005689</v>
          </cell>
          <cell r="B2489">
            <v>1</v>
          </cell>
          <cell r="C2489">
            <v>3</v>
          </cell>
          <cell r="D2489">
            <v>3</v>
          </cell>
          <cell r="J2489">
            <v>2</v>
          </cell>
          <cell r="K2489">
            <v>9</v>
          </cell>
        </row>
        <row r="2490">
          <cell r="A2490" t="str">
            <v>0341005690</v>
          </cell>
          <cell r="H2490">
            <v>1</v>
          </cell>
          <cell r="J2490">
            <v>0</v>
          </cell>
          <cell r="K2490">
            <v>1</v>
          </cell>
        </row>
        <row r="2491">
          <cell r="A2491" t="str">
            <v>0341005691</v>
          </cell>
          <cell r="B2491">
            <v>1</v>
          </cell>
          <cell r="C2491">
            <v>9</v>
          </cell>
          <cell r="D2491">
            <v>16</v>
          </cell>
          <cell r="E2491">
            <v>15</v>
          </cell>
          <cell r="F2491">
            <v>23</v>
          </cell>
          <cell r="G2491">
            <v>7</v>
          </cell>
          <cell r="J2491">
            <v>59</v>
          </cell>
          <cell r="K2491">
            <v>130</v>
          </cell>
        </row>
        <row r="2492">
          <cell r="A2492" t="str">
            <v>0341005692</v>
          </cell>
          <cell r="B2492">
            <v>9</v>
          </cell>
          <cell r="C2492">
            <v>3</v>
          </cell>
          <cell r="D2492">
            <v>4</v>
          </cell>
          <cell r="E2492">
            <v>9</v>
          </cell>
          <cell r="F2492">
            <v>19</v>
          </cell>
          <cell r="G2492">
            <v>11</v>
          </cell>
          <cell r="J2492">
            <v>47</v>
          </cell>
          <cell r="K2492">
            <v>102</v>
          </cell>
        </row>
        <row r="2493">
          <cell r="A2493" t="str">
            <v>0341005693</v>
          </cell>
          <cell r="C2493">
            <v>1</v>
          </cell>
          <cell r="E2493">
            <v>2</v>
          </cell>
          <cell r="F2493">
            <v>1</v>
          </cell>
          <cell r="G2493">
            <v>3</v>
          </cell>
          <cell r="J2493">
            <v>5</v>
          </cell>
          <cell r="K2493">
            <v>12</v>
          </cell>
        </row>
        <row r="2494">
          <cell r="A2494" t="str">
            <v>0341005694</v>
          </cell>
          <cell r="C2494">
            <v>1</v>
          </cell>
          <cell r="D2494">
            <v>3</v>
          </cell>
          <cell r="E2494">
            <v>3</v>
          </cell>
          <cell r="G2494">
            <v>1</v>
          </cell>
          <cell r="J2494">
            <v>4</v>
          </cell>
          <cell r="K2494">
            <v>12</v>
          </cell>
        </row>
        <row r="2495">
          <cell r="A2495" t="str">
            <v>0341005697</v>
          </cell>
          <cell r="C2495">
            <v>1</v>
          </cell>
          <cell r="D2495">
            <v>1</v>
          </cell>
          <cell r="F2495">
            <v>1</v>
          </cell>
          <cell r="J2495">
            <v>1</v>
          </cell>
          <cell r="K2495">
            <v>4</v>
          </cell>
        </row>
        <row r="2496">
          <cell r="A2496" t="str">
            <v>0341005698</v>
          </cell>
          <cell r="B2496">
            <v>6</v>
          </cell>
          <cell r="C2496">
            <v>4</v>
          </cell>
          <cell r="D2496">
            <v>13</v>
          </cell>
          <cell r="E2496">
            <v>12</v>
          </cell>
          <cell r="F2496">
            <v>26</v>
          </cell>
          <cell r="G2496">
            <v>21</v>
          </cell>
          <cell r="H2496">
            <v>6</v>
          </cell>
          <cell r="I2496">
            <v>1</v>
          </cell>
          <cell r="J2496">
            <v>57</v>
          </cell>
          <cell r="K2496">
            <v>146</v>
          </cell>
        </row>
        <row r="2497">
          <cell r="A2497" t="str">
            <v>0341005699</v>
          </cell>
          <cell r="B2497">
            <v>3</v>
          </cell>
          <cell r="C2497">
            <v>5</v>
          </cell>
          <cell r="D2497">
            <v>6</v>
          </cell>
          <cell r="E2497">
            <v>2</v>
          </cell>
          <cell r="F2497">
            <v>6</v>
          </cell>
          <cell r="G2497">
            <v>3</v>
          </cell>
          <cell r="J2497">
            <v>11</v>
          </cell>
          <cell r="K2497">
            <v>36</v>
          </cell>
        </row>
        <row r="2498">
          <cell r="A2498" t="str">
            <v>0341005700</v>
          </cell>
          <cell r="C2498">
            <v>2</v>
          </cell>
          <cell r="F2498">
            <v>1</v>
          </cell>
          <cell r="J2498">
            <v>3</v>
          </cell>
          <cell r="K2498">
            <v>6</v>
          </cell>
        </row>
        <row r="2499">
          <cell r="A2499" t="str">
            <v>0341005701</v>
          </cell>
          <cell r="C2499">
            <v>1</v>
          </cell>
          <cell r="G2499">
            <v>2</v>
          </cell>
          <cell r="J2499">
            <v>3</v>
          </cell>
          <cell r="K2499">
            <v>6</v>
          </cell>
        </row>
        <row r="2500">
          <cell r="A2500" t="str">
            <v>0341005703</v>
          </cell>
          <cell r="C2500">
            <v>1</v>
          </cell>
          <cell r="E2500">
            <v>2</v>
          </cell>
          <cell r="F2500">
            <v>1</v>
          </cell>
          <cell r="J2500">
            <v>5</v>
          </cell>
          <cell r="K2500">
            <v>9</v>
          </cell>
        </row>
        <row r="2501">
          <cell r="A2501" t="str">
            <v>0341005704</v>
          </cell>
          <cell r="C2501">
            <v>5</v>
          </cell>
          <cell r="D2501">
            <v>5</v>
          </cell>
          <cell r="E2501">
            <v>4</v>
          </cell>
          <cell r="F2501">
            <v>1</v>
          </cell>
          <cell r="G2501">
            <v>3</v>
          </cell>
          <cell r="J2501">
            <v>7</v>
          </cell>
          <cell r="K2501">
            <v>25</v>
          </cell>
        </row>
        <row r="2502">
          <cell r="A2502" t="str">
            <v>0341005705</v>
          </cell>
          <cell r="C2502">
            <v>5</v>
          </cell>
          <cell r="D2502">
            <v>15</v>
          </cell>
          <cell r="E2502">
            <v>7</v>
          </cell>
          <cell r="F2502">
            <v>9</v>
          </cell>
          <cell r="G2502">
            <v>9</v>
          </cell>
          <cell r="I2502">
            <v>3</v>
          </cell>
          <cell r="J2502">
            <v>43</v>
          </cell>
          <cell r="K2502">
            <v>91</v>
          </cell>
        </row>
        <row r="2503">
          <cell r="A2503" t="str">
            <v>0341005706</v>
          </cell>
          <cell r="F2503">
            <v>3</v>
          </cell>
          <cell r="J2503">
            <v>3</v>
          </cell>
          <cell r="K2503">
            <v>6</v>
          </cell>
        </row>
        <row r="2504">
          <cell r="A2504" t="str">
            <v>0341005707</v>
          </cell>
          <cell r="B2504">
            <v>1</v>
          </cell>
          <cell r="C2504">
            <v>5</v>
          </cell>
          <cell r="D2504">
            <v>3</v>
          </cell>
          <cell r="F2504">
            <v>1</v>
          </cell>
          <cell r="J2504">
            <v>3</v>
          </cell>
          <cell r="K2504">
            <v>13</v>
          </cell>
        </row>
        <row r="2505">
          <cell r="A2505" t="str">
            <v>0341005708</v>
          </cell>
          <cell r="D2505">
            <v>1</v>
          </cell>
          <cell r="F2505">
            <v>1</v>
          </cell>
          <cell r="J2505">
            <v>2</v>
          </cell>
          <cell r="K2505">
            <v>4</v>
          </cell>
        </row>
        <row r="2506">
          <cell r="A2506" t="str">
            <v>0341005711</v>
          </cell>
          <cell r="C2506">
            <v>1</v>
          </cell>
          <cell r="D2506">
            <v>3</v>
          </cell>
          <cell r="F2506">
            <v>1</v>
          </cell>
          <cell r="J2506">
            <v>4</v>
          </cell>
          <cell r="K2506">
            <v>9</v>
          </cell>
        </row>
        <row r="2507">
          <cell r="A2507" t="str">
            <v>0341005712</v>
          </cell>
          <cell r="D2507">
            <v>1</v>
          </cell>
          <cell r="G2507">
            <v>2</v>
          </cell>
          <cell r="J2507">
            <v>4</v>
          </cell>
          <cell r="K2507">
            <v>7</v>
          </cell>
        </row>
        <row r="2508">
          <cell r="A2508" t="str">
            <v>0341005713</v>
          </cell>
          <cell r="C2508">
            <v>1</v>
          </cell>
          <cell r="D2508">
            <v>2</v>
          </cell>
          <cell r="E2508">
            <v>1</v>
          </cell>
          <cell r="F2508">
            <v>1</v>
          </cell>
          <cell r="J2508">
            <v>4</v>
          </cell>
          <cell r="K2508">
            <v>9</v>
          </cell>
        </row>
        <row r="2509">
          <cell r="A2509" t="str">
            <v>0341005714</v>
          </cell>
          <cell r="F2509">
            <v>2</v>
          </cell>
          <cell r="J2509">
            <v>2</v>
          </cell>
          <cell r="K2509">
            <v>4</v>
          </cell>
        </row>
        <row r="2510">
          <cell r="A2510" t="str">
            <v>0341005715</v>
          </cell>
          <cell r="B2510">
            <v>2</v>
          </cell>
          <cell r="C2510">
            <v>14</v>
          </cell>
          <cell r="D2510">
            <v>14</v>
          </cell>
          <cell r="E2510">
            <v>3</v>
          </cell>
          <cell r="F2510">
            <v>7</v>
          </cell>
          <cell r="G2510">
            <v>5</v>
          </cell>
          <cell r="H2510">
            <v>2</v>
          </cell>
          <cell r="J2510">
            <v>18</v>
          </cell>
          <cell r="K2510">
            <v>65</v>
          </cell>
        </row>
        <row r="2511">
          <cell r="A2511" t="str">
            <v>0341005716</v>
          </cell>
          <cell r="J2511">
            <v>1</v>
          </cell>
          <cell r="K2511">
            <v>1</v>
          </cell>
        </row>
        <row r="2512">
          <cell r="A2512" t="str">
            <v>0341005719</v>
          </cell>
          <cell r="C2512">
            <v>2</v>
          </cell>
          <cell r="D2512">
            <v>1</v>
          </cell>
          <cell r="E2512">
            <v>1</v>
          </cell>
          <cell r="F2512">
            <v>1</v>
          </cell>
          <cell r="J2512">
            <v>2</v>
          </cell>
          <cell r="K2512">
            <v>7</v>
          </cell>
        </row>
        <row r="2513">
          <cell r="A2513" t="str">
            <v>0341005720</v>
          </cell>
          <cell r="C2513">
            <v>4</v>
          </cell>
          <cell r="D2513">
            <v>3</v>
          </cell>
          <cell r="F2513">
            <v>1</v>
          </cell>
          <cell r="J2513">
            <v>1</v>
          </cell>
          <cell r="K2513">
            <v>9</v>
          </cell>
        </row>
        <row r="2514">
          <cell r="A2514" t="str">
            <v>0341005723</v>
          </cell>
          <cell r="B2514">
            <v>4</v>
          </cell>
          <cell r="C2514">
            <v>5</v>
          </cell>
          <cell r="D2514">
            <v>6</v>
          </cell>
          <cell r="E2514">
            <v>2</v>
          </cell>
          <cell r="F2514">
            <v>2</v>
          </cell>
          <cell r="G2514">
            <v>4</v>
          </cell>
          <cell r="I2514">
            <v>1</v>
          </cell>
          <cell r="J2514">
            <v>23</v>
          </cell>
          <cell r="K2514">
            <v>47</v>
          </cell>
        </row>
        <row r="2515">
          <cell r="A2515" t="str">
            <v>0341005725</v>
          </cell>
          <cell r="B2515">
            <v>1</v>
          </cell>
          <cell r="D2515">
            <v>1</v>
          </cell>
          <cell r="F2515">
            <v>2</v>
          </cell>
          <cell r="J2515">
            <v>2</v>
          </cell>
          <cell r="K2515">
            <v>6</v>
          </cell>
        </row>
        <row r="2516">
          <cell r="A2516" t="str">
            <v>0341005726</v>
          </cell>
          <cell r="C2516">
            <v>5</v>
          </cell>
          <cell r="D2516">
            <v>5</v>
          </cell>
          <cell r="E2516">
            <v>2</v>
          </cell>
          <cell r="F2516">
            <v>1</v>
          </cell>
          <cell r="G2516">
            <v>1</v>
          </cell>
          <cell r="J2516">
            <v>6</v>
          </cell>
          <cell r="K2516">
            <v>20</v>
          </cell>
        </row>
        <row r="2517">
          <cell r="A2517" t="str">
            <v>0341005728</v>
          </cell>
          <cell r="C2517">
            <v>1</v>
          </cell>
          <cell r="G2517">
            <v>1</v>
          </cell>
          <cell r="H2517">
            <v>1</v>
          </cell>
          <cell r="J2517">
            <v>1</v>
          </cell>
          <cell r="K2517">
            <v>4</v>
          </cell>
        </row>
        <row r="2518">
          <cell r="A2518" t="str">
            <v>0341005729</v>
          </cell>
          <cell r="B2518">
            <v>1</v>
          </cell>
          <cell r="C2518">
            <v>1</v>
          </cell>
          <cell r="D2518">
            <v>2</v>
          </cell>
          <cell r="E2518">
            <v>1</v>
          </cell>
          <cell r="G2518">
            <v>1</v>
          </cell>
          <cell r="I2518">
            <v>1</v>
          </cell>
          <cell r="J2518">
            <v>6</v>
          </cell>
          <cell r="K2518">
            <v>13</v>
          </cell>
        </row>
        <row r="2519">
          <cell r="A2519" t="str">
            <v>0341005731</v>
          </cell>
          <cell r="B2519">
            <v>1</v>
          </cell>
          <cell r="C2519">
            <v>3</v>
          </cell>
          <cell r="G2519">
            <v>1</v>
          </cell>
          <cell r="H2519">
            <v>1</v>
          </cell>
          <cell r="J2519">
            <v>4</v>
          </cell>
          <cell r="K2519">
            <v>10</v>
          </cell>
        </row>
        <row r="2520">
          <cell r="A2520" t="str">
            <v>0341005732</v>
          </cell>
          <cell r="C2520">
            <v>1</v>
          </cell>
          <cell r="E2520">
            <v>1</v>
          </cell>
          <cell r="J2520">
            <v>2</v>
          </cell>
          <cell r="K2520">
            <v>4</v>
          </cell>
        </row>
        <row r="2521">
          <cell r="A2521" t="str">
            <v>0341005733</v>
          </cell>
          <cell r="B2521">
            <v>1</v>
          </cell>
          <cell r="J2521">
            <v>2</v>
          </cell>
          <cell r="K2521">
            <v>3</v>
          </cell>
        </row>
        <row r="2522">
          <cell r="A2522" t="str">
            <v>0341005734</v>
          </cell>
          <cell r="C2522">
            <v>1</v>
          </cell>
          <cell r="J2522">
            <v>1</v>
          </cell>
          <cell r="K2522">
            <v>2</v>
          </cell>
        </row>
        <row r="2523">
          <cell r="A2523" t="str">
            <v>0341005735</v>
          </cell>
          <cell r="C2523">
            <v>1</v>
          </cell>
          <cell r="E2523">
            <v>1</v>
          </cell>
          <cell r="J2523">
            <v>0</v>
          </cell>
          <cell r="K2523">
            <v>2</v>
          </cell>
        </row>
        <row r="2524">
          <cell r="A2524" t="str">
            <v>0341005737</v>
          </cell>
          <cell r="B2524">
            <v>1</v>
          </cell>
          <cell r="J2524">
            <v>3</v>
          </cell>
          <cell r="K2524">
            <v>4</v>
          </cell>
        </row>
        <row r="2525">
          <cell r="A2525" t="str">
            <v>0341005738</v>
          </cell>
          <cell r="B2525">
            <v>1</v>
          </cell>
          <cell r="D2525">
            <v>1</v>
          </cell>
          <cell r="J2525">
            <v>2</v>
          </cell>
          <cell r="K2525">
            <v>4</v>
          </cell>
        </row>
        <row r="2526">
          <cell r="A2526" t="str">
            <v>0341005739</v>
          </cell>
          <cell r="C2526">
            <v>23</v>
          </cell>
          <cell r="D2526">
            <v>20</v>
          </cell>
          <cell r="E2526">
            <v>3</v>
          </cell>
          <cell r="F2526">
            <v>69</v>
          </cell>
          <cell r="G2526">
            <v>14</v>
          </cell>
          <cell r="H2526">
            <v>1</v>
          </cell>
          <cell r="J2526">
            <v>47</v>
          </cell>
          <cell r="K2526">
            <v>177</v>
          </cell>
        </row>
        <row r="2527">
          <cell r="A2527" t="str">
            <v>0341005740</v>
          </cell>
          <cell r="C2527">
            <v>1</v>
          </cell>
          <cell r="D2527">
            <v>1</v>
          </cell>
          <cell r="F2527">
            <v>1</v>
          </cell>
          <cell r="J2527">
            <v>1</v>
          </cell>
          <cell r="K2527">
            <v>4</v>
          </cell>
        </row>
        <row r="2528">
          <cell r="A2528" t="str">
            <v>0341005741</v>
          </cell>
          <cell r="J2528">
            <v>1</v>
          </cell>
          <cell r="K2528">
            <v>1</v>
          </cell>
        </row>
        <row r="2529">
          <cell r="A2529" t="str">
            <v>0341005742</v>
          </cell>
          <cell r="B2529">
            <v>1</v>
          </cell>
          <cell r="C2529">
            <v>3</v>
          </cell>
          <cell r="D2529">
            <v>1</v>
          </cell>
          <cell r="E2529">
            <v>2</v>
          </cell>
          <cell r="F2529">
            <v>3</v>
          </cell>
          <cell r="G2529">
            <v>2</v>
          </cell>
          <cell r="J2529">
            <v>5</v>
          </cell>
          <cell r="K2529">
            <v>17</v>
          </cell>
        </row>
        <row r="2530">
          <cell r="A2530" t="str">
            <v>0341005744</v>
          </cell>
          <cell r="C2530">
            <v>2</v>
          </cell>
          <cell r="F2530">
            <v>1</v>
          </cell>
          <cell r="J2530">
            <v>1</v>
          </cell>
          <cell r="K2530">
            <v>4</v>
          </cell>
        </row>
        <row r="2531">
          <cell r="A2531" t="str">
            <v>0341005745</v>
          </cell>
          <cell r="B2531">
            <v>3</v>
          </cell>
          <cell r="C2531">
            <v>8</v>
          </cell>
          <cell r="D2531">
            <v>18</v>
          </cell>
          <cell r="E2531">
            <v>6</v>
          </cell>
          <cell r="F2531">
            <v>8</v>
          </cell>
          <cell r="G2531">
            <v>9</v>
          </cell>
          <cell r="I2531">
            <v>1</v>
          </cell>
          <cell r="J2531">
            <v>39</v>
          </cell>
          <cell r="K2531">
            <v>92</v>
          </cell>
        </row>
        <row r="2532">
          <cell r="A2532" t="str">
            <v>0341005746</v>
          </cell>
          <cell r="B2532">
            <v>4</v>
          </cell>
          <cell r="C2532">
            <v>9</v>
          </cell>
          <cell r="D2532">
            <v>16</v>
          </cell>
          <cell r="E2532">
            <v>3</v>
          </cell>
          <cell r="F2532">
            <v>7</v>
          </cell>
          <cell r="G2532">
            <v>6</v>
          </cell>
          <cell r="H2532">
            <v>1</v>
          </cell>
          <cell r="J2532">
            <v>15</v>
          </cell>
          <cell r="K2532">
            <v>61</v>
          </cell>
        </row>
        <row r="2533">
          <cell r="A2533" t="str">
            <v>0341005747</v>
          </cell>
          <cell r="C2533">
            <v>7</v>
          </cell>
          <cell r="D2533">
            <v>7</v>
          </cell>
          <cell r="E2533">
            <v>4</v>
          </cell>
          <cell r="F2533">
            <v>10</v>
          </cell>
          <cell r="G2533">
            <v>5</v>
          </cell>
          <cell r="H2533">
            <v>1</v>
          </cell>
          <cell r="J2533">
            <v>40</v>
          </cell>
          <cell r="K2533">
            <v>74</v>
          </cell>
        </row>
        <row r="2534">
          <cell r="A2534" t="str">
            <v>0341005748</v>
          </cell>
          <cell r="B2534">
            <v>7</v>
          </cell>
          <cell r="C2534">
            <v>36</v>
          </cell>
          <cell r="D2534">
            <v>61</v>
          </cell>
          <cell r="E2534">
            <v>59</v>
          </cell>
          <cell r="F2534">
            <v>49</v>
          </cell>
          <cell r="G2534">
            <v>77</v>
          </cell>
          <cell r="H2534">
            <v>17</v>
          </cell>
          <cell r="I2534">
            <v>8</v>
          </cell>
          <cell r="J2534">
            <v>130</v>
          </cell>
          <cell r="K2534">
            <v>444</v>
          </cell>
        </row>
        <row r="2535">
          <cell r="A2535" t="str">
            <v>0341005749</v>
          </cell>
          <cell r="C2535">
            <v>1</v>
          </cell>
          <cell r="D2535">
            <v>1</v>
          </cell>
          <cell r="F2535">
            <v>1</v>
          </cell>
          <cell r="J2535">
            <v>1</v>
          </cell>
          <cell r="K2535">
            <v>4</v>
          </cell>
        </row>
        <row r="2536">
          <cell r="A2536" t="str">
            <v>0341005750</v>
          </cell>
          <cell r="F2536">
            <v>1</v>
          </cell>
          <cell r="J2536">
            <v>1</v>
          </cell>
          <cell r="K2536">
            <v>2</v>
          </cell>
        </row>
        <row r="2537">
          <cell r="A2537" t="str">
            <v>0341005751</v>
          </cell>
          <cell r="D2537">
            <v>1</v>
          </cell>
          <cell r="F2537">
            <v>3</v>
          </cell>
          <cell r="J2537">
            <v>3</v>
          </cell>
          <cell r="K2537">
            <v>7</v>
          </cell>
        </row>
        <row r="2538">
          <cell r="A2538" t="str">
            <v>0341005752</v>
          </cell>
          <cell r="B2538">
            <v>8</v>
          </cell>
          <cell r="C2538">
            <v>10</v>
          </cell>
          <cell r="D2538">
            <v>4</v>
          </cell>
          <cell r="E2538">
            <v>5</v>
          </cell>
          <cell r="F2538">
            <v>11</v>
          </cell>
          <cell r="G2538">
            <v>6</v>
          </cell>
          <cell r="J2538">
            <v>28</v>
          </cell>
          <cell r="K2538">
            <v>72</v>
          </cell>
        </row>
        <row r="2539">
          <cell r="A2539" t="str">
            <v>0341005753</v>
          </cell>
          <cell r="B2539">
            <v>4</v>
          </cell>
          <cell r="C2539">
            <v>73</v>
          </cell>
          <cell r="D2539">
            <v>69</v>
          </cell>
          <cell r="E2539">
            <v>51</v>
          </cell>
          <cell r="F2539">
            <v>87</v>
          </cell>
          <cell r="G2539">
            <v>43</v>
          </cell>
          <cell r="H2539">
            <v>2</v>
          </cell>
          <cell r="J2539">
            <v>141</v>
          </cell>
          <cell r="K2539">
            <v>470</v>
          </cell>
        </row>
        <row r="2540">
          <cell r="A2540" t="str">
            <v>0341005754</v>
          </cell>
          <cell r="B2540">
            <v>2</v>
          </cell>
          <cell r="D2540">
            <v>23</v>
          </cell>
          <cell r="E2540">
            <v>6</v>
          </cell>
          <cell r="F2540">
            <v>28</v>
          </cell>
          <cell r="G2540">
            <v>5</v>
          </cell>
          <cell r="J2540">
            <v>54</v>
          </cell>
          <cell r="K2540">
            <v>118</v>
          </cell>
        </row>
        <row r="2541">
          <cell r="A2541" t="str">
            <v>0341005756</v>
          </cell>
          <cell r="B2541">
            <v>7</v>
          </cell>
          <cell r="C2541">
            <v>14</v>
          </cell>
          <cell r="D2541">
            <v>27</v>
          </cell>
          <cell r="E2541">
            <v>11</v>
          </cell>
          <cell r="F2541">
            <v>23</v>
          </cell>
          <cell r="G2541">
            <v>15</v>
          </cell>
          <cell r="H2541">
            <v>2</v>
          </cell>
          <cell r="I2541">
            <v>1</v>
          </cell>
          <cell r="J2541">
            <v>38</v>
          </cell>
          <cell r="K2541">
            <v>138</v>
          </cell>
        </row>
        <row r="2542">
          <cell r="A2542" t="str">
            <v>0341005757</v>
          </cell>
          <cell r="B2542">
            <v>2</v>
          </cell>
          <cell r="C2542">
            <v>9</v>
          </cell>
          <cell r="D2542">
            <v>14</v>
          </cell>
          <cell r="E2542">
            <v>12</v>
          </cell>
          <cell r="F2542">
            <v>28</v>
          </cell>
          <cell r="G2542">
            <v>10</v>
          </cell>
          <cell r="H2542">
            <v>2</v>
          </cell>
          <cell r="I2542">
            <v>1</v>
          </cell>
          <cell r="J2542">
            <v>39</v>
          </cell>
          <cell r="K2542">
            <v>117</v>
          </cell>
        </row>
        <row r="2543">
          <cell r="A2543" t="str">
            <v>0341005758</v>
          </cell>
          <cell r="C2543">
            <v>2</v>
          </cell>
          <cell r="D2543">
            <v>1</v>
          </cell>
          <cell r="J2543">
            <v>2</v>
          </cell>
          <cell r="K2543">
            <v>5</v>
          </cell>
        </row>
        <row r="2544">
          <cell r="A2544" t="str">
            <v>0341005759</v>
          </cell>
          <cell r="C2544">
            <v>2</v>
          </cell>
          <cell r="D2544">
            <v>1</v>
          </cell>
          <cell r="F2544">
            <v>1</v>
          </cell>
          <cell r="J2544">
            <v>0</v>
          </cell>
          <cell r="K2544">
            <v>4</v>
          </cell>
        </row>
        <row r="2545">
          <cell r="A2545" t="str">
            <v>0341005761</v>
          </cell>
          <cell r="B2545">
            <v>1</v>
          </cell>
          <cell r="J2545">
            <v>0</v>
          </cell>
          <cell r="K2545">
            <v>1</v>
          </cell>
        </row>
        <row r="2546">
          <cell r="A2546" t="str">
            <v>0341005762</v>
          </cell>
          <cell r="C2546">
            <v>1</v>
          </cell>
          <cell r="J2546">
            <v>1</v>
          </cell>
          <cell r="K2546">
            <v>2</v>
          </cell>
        </row>
        <row r="2547">
          <cell r="A2547" t="str">
            <v>0341005763</v>
          </cell>
          <cell r="D2547">
            <v>1</v>
          </cell>
          <cell r="J2547">
            <v>1</v>
          </cell>
          <cell r="K2547">
            <v>2</v>
          </cell>
        </row>
        <row r="2548">
          <cell r="A2548" t="str">
            <v>0341005764</v>
          </cell>
          <cell r="C2548">
            <v>2</v>
          </cell>
          <cell r="J2548">
            <v>0</v>
          </cell>
          <cell r="K2548">
            <v>2</v>
          </cell>
        </row>
        <row r="2549">
          <cell r="A2549" t="str">
            <v>0341005768</v>
          </cell>
          <cell r="B2549">
            <v>1</v>
          </cell>
          <cell r="C2549">
            <v>3</v>
          </cell>
          <cell r="D2549">
            <v>6</v>
          </cell>
          <cell r="E2549">
            <v>2</v>
          </cell>
          <cell r="F2549">
            <v>3</v>
          </cell>
          <cell r="I2549">
            <v>1</v>
          </cell>
          <cell r="J2549">
            <v>11</v>
          </cell>
          <cell r="K2549">
            <v>27</v>
          </cell>
        </row>
        <row r="2550">
          <cell r="A2550" t="str">
            <v>0341005769</v>
          </cell>
          <cell r="F2550">
            <v>1</v>
          </cell>
          <cell r="J2550">
            <v>0</v>
          </cell>
          <cell r="K2550">
            <v>1</v>
          </cell>
        </row>
        <row r="2551">
          <cell r="A2551" t="str">
            <v>0341005770</v>
          </cell>
          <cell r="B2551">
            <v>2</v>
          </cell>
          <cell r="C2551">
            <v>7</v>
          </cell>
          <cell r="D2551">
            <v>2</v>
          </cell>
          <cell r="E2551">
            <v>4</v>
          </cell>
          <cell r="F2551">
            <v>5</v>
          </cell>
          <cell r="G2551">
            <v>3</v>
          </cell>
          <cell r="H2551">
            <v>1</v>
          </cell>
          <cell r="J2551">
            <v>9</v>
          </cell>
          <cell r="K2551">
            <v>33</v>
          </cell>
        </row>
        <row r="2552">
          <cell r="A2552" t="str">
            <v>0341005771</v>
          </cell>
          <cell r="B2552">
            <v>2</v>
          </cell>
          <cell r="C2552">
            <v>1</v>
          </cell>
          <cell r="D2552">
            <v>1</v>
          </cell>
          <cell r="F2552">
            <v>2</v>
          </cell>
          <cell r="J2552">
            <v>1</v>
          </cell>
          <cell r="K2552">
            <v>7</v>
          </cell>
        </row>
        <row r="2553">
          <cell r="A2553" t="str">
            <v>0341005772</v>
          </cell>
          <cell r="E2553">
            <v>1</v>
          </cell>
          <cell r="G2553">
            <v>1</v>
          </cell>
          <cell r="J2553">
            <v>2</v>
          </cell>
          <cell r="K2553">
            <v>4</v>
          </cell>
        </row>
        <row r="2554">
          <cell r="A2554" t="str">
            <v>0341005773</v>
          </cell>
          <cell r="J2554">
            <v>2</v>
          </cell>
          <cell r="K2554">
            <v>2</v>
          </cell>
        </row>
        <row r="2555">
          <cell r="A2555" t="str">
            <v>0341005774</v>
          </cell>
          <cell r="C2555">
            <v>1</v>
          </cell>
          <cell r="D2555">
            <v>1</v>
          </cell>
          <cell r="E2555">
            <v>2</v>
          </cell>
          <cell r="G2555">
            <v>3</v>
          </cell>
          <cell r="J2555">
            <v>6</v>
          </cell>
          <cell r="K2555">
            <v>13</v>
          </cell>
        </row>
        <row r="2556">
          <cell r="A2556" t="str">
            <v>0341005777</v>
          </cell>
          <cell r="C2556">
            <v>1</v>
          </cell>
          <cell r="D2556">
            <v>1</v>
          </cell>
          <cell r="J2556">
            <v>4</v>
          </cell>
          <cell r="K2556">
            <v>6</v>
          </cell>
        </row>
        <row r="2557">
          <cell r="A2557" t="str">
            <v>0341005778</v>
          </cell>
          <cell r="B2557">
            <v>18</v>
          </cell>
          <cell r="C2557">
            <v>17</v>
          </cell>
          <cell r="D2557">
            <v>28</v>
          </cell>
          <cell r="E2557">
            <v>17</v>
          </cell>
          <cell r="F2557">
            <v>34</v>
          </cell>
          <cell r="G2557">
            <v>6</v>
          </cell>
          <cell r="H2557">
            <v>2</v>
          </cell>
          <cell r="J2557">
            <v>109</v>
          </cell>
          <cell r="K2557">
            <v>231</v>
          </cell>
        </row>
        <row r="2558">
          <cell r="A2558" t="str">
            <v>0341005779</v>
          </cell>
          <cell r="B2558">
            <v>1</v>
          </cell>
          <cell r="C2558">
            <v>6</v>
          </cell>
          <cell r="D2558">
            <v>7</v>
          </cell>
          <cell r="E2558">
            <v>5</v>
          </cell>
          <cell r="F2558">
            <v>3</v>
          </cell>
          <cell r="G2558">
            <v>6</v>
          </cell>
          <cell r="H2558">
            <v>1</v>
          </cell>
          <cell r="J2558">
            <v>32</v>
          </cell>
          <cell r="K2558">
            <v>61</v>
          </cell>
        </row>
        <row r="2559">
          <cell r="A2559" t="str">
            <v>0341005780</v>
          </cell>
          <cell r="B2559">
            <v>1</v>
          </cell>
          <cell r="C2559">
            <v>1</v>
          </cell>
          <cell r="D2559">
            <v>3</v>
          </cell>
          <cell r="J2559">
            <v>4</v>
          </cell>
          <cell r="K2559">
            <v>9</v>
          </cell>
        </row>
        <row r="2560">
          <cell r="A2560" t="str">
            <v>0341005781</v>
          </cell>
          <cell r="B2560">
            <v>4</v>
          </cell>
          <cell r="C2560">
            <v>3</v>
          </cell>
          <cell r="D2560">
            <v>3</v>
          </cell>
          <cell r="E2560">
            <v>4</v>
          </cell>
          <cell r="G2560">
            <v>2</v>
          </cell>
          <cell r="J2560">
            <v>8</v>
          </cell>
          <cell r="K2560">
            <v>24</v>
          </cell>
        </row>
        <row r="2561">
          <cell r="A2561" t="str">
            <v>0341005784</v>
          </cell>
          <cell r="B2561">
            <v>4</v>
          </cell>
          <cell r="C2561">
            <v>9</v>
          </cell>
          <cell r="D2561">
            <v>6</v>
          </cell>
          <cell r="E2561">
            <v>2</v>
          </cell>
          <cell r="F2561">
            <v>8</v>
          </cell>
          <cell r="G2561">
            <v>4</v>
          </cell>
          <cell r="J2561">
            <v>12</v>
          </cell>
          <cell r="K2561">
            <v>45</v>
          </cell>
        </row>
        <row r="2562">
          <cell r="A2562" t="str">
            <v>0341005787</v>
          </cell>
          <cell r="B2562">
            <v>1</v>
          </cell>
          <cell r="C2562">
            <v>5</v>
          </cell>
          <cell r="D2562">
            <v>3</v>
          </cell>
          <cell r="E2562">
            <v>1</v>
          </cell>
          <cell r="F2562">
            <v>2</v>
          </cell>
          <cell r="J2562">
            <v>4</v>
          </cell>
          <cell r="K2562">
            <v>16</v>
          </cell>
        </row>
        <row r="2563">
          <cell r="A2563" t="str">
            <v>0341005789</v>
          </cell>
          <cell r="B2563">
            <v>3</v>
          </cell>
          <cell r="C2563">
            <v>14</v>
          </cell>
          <cell r="D2563">
            <v>7</v>
          </cell>
          <cell r="E2563">
            <v>4</v>
          </cell>
          <cell r="F2563">
            <v>6</v>
          </cell>
          <cell r="G2563">
            <v>1</v>
          </cell>
          <cell r="J2563">
            <v>26</v>
          </cell>
          <cell r="K2563">
            <v>61</v>
          </cell>
        </row>
        <row r="2564">
          <cell r="A2564" t="str">
            <v>0341005790</v>
          </cell>
          <cell r="D2564">
            <v>1</v>
          </cell>
          <cell r="J2564">
            <v>1</v>
          </cell>
          <cell r="K2564">
            <v>2</v>
          </cell>
        </row>
        <row r="2565">
          <cell r="A2565" t="str">
            <v>0341005792</v>
          </cell>
          <cell r="D2565">
            <v>3</v>
          </cell>
          <cell r="E2565">
            <v>3</v>
          </cell>
          <cell r="F2565">
            <v>3</v>
          </cell>
          <cell r="G2565">
            <v>2</v>
          </cell>
          <cell r="J2565">
            <v>8</v>
          </cell>
          <cell r="K2565">
            <v>19</v>
          </cell>
        </row>
        <row r="2566">
          <cell r="A2566" t="str">
            <v>0341005793</v>
          </cell>
          <cell r="B2566">
            <v>1</v>
          </cell>
          <cell r="C2566">
            <v>9</v>
          </cell>
          <cell r="E2566">
            <v>3</v>
          </cell>
          <cell r="F2566">
            <v>6</v>
          </cell>
          <cell r="J2566">
            <v>19</v>
          </cell>
          <cell r="K2566">
            <v>38</v>
          </cell>
        </row>
        <row r="2567">
          <cell r="A2567" t="str">
            <v>0341005794</v>
          </cell>
          <cell r="B2567">
            <v>1</v>
          </cell>
          <cell r="C2567">
            <v>2</v>
          </cell>
          <cell r="D2567">
            <v>3</v>
          </cell>
          <cell r="F2567">
            <v>2</v>
          </cell>
          <cell r="J2567">
            <v>6</v>
          </cell>
          <cell r="K2567">
            <v>14</v>
          </cell>
        </row>
        <row r="2568">
          <cell r="A2568" t="str">
            <v>0341005795</v>
          </cell>
          <cell r="B2568">
            <v>1</v>
          </cell>
          <cell r="C2568">
            <v>2</v>
          </cell>
          <cell r="E2568">
            <v>1</v>
          </cell>
          <cell r="G2568">
            <v>1</v>
          </cell>
          <cell r="J2568">
            <v>3</v>
          </cell>
          <cell r="K2568">
            <v>8</v>
          </cell>
        </row>
        <row r="2569">
          <cell r="A2569" t="str">
            <v>0341005796</v>
          </cell>
          <cell r="B2569">
            <v>1</v>
          </cell>
          <cell r="C2569">
            <v>1</v>
          </cell>
          <cell r="J2569">
            <v>1</v>
          </cell>
          <cell r="K2569">
            <v>3</v>
          </cell>
        </row>
        <row r="2570">
          <cell r="A2570" t="str">
            <v>0341005797</v>
          </cell>
          <cell r="B2570">
            <v>4</v>
          </cell>
          <cell r="C2570">
            <v>1</v>
          </cell>
          <cell r="D2570">
            <v>1</v>
          </cell>
          <cell r="J2570">
            <v>1</v>
          </cell>
          <cell r="K2570">
            <v>7</v>
          </cell>
        </row>
        <row r="2571">
          <cell r="A2571" t="str">
            <v>0341005799</v>
          </cell>
          <cell r="J2571">
            <v>1</v>
          </cell>
          <cell r="K2571">
            <v>1</v>
          </cell>
        </row>
        <row r="2572">
          <cell r="A2572" t="str">
            <v>0341005802</v>
          </cell>
          <cell r="C2572">
            <v>1</v>
          </cell>
          <cell r="F2572">
            <v>1</v>
          </cell>
          <cell r="J2572">
            <v>2</v>
          </cell>
          <cell r="K2572">
            <v>4</v>
          </cell>
        </row>
        <row r="2573">
          <cell r="A2573" t="str">
            <v>0341005804</v>
          </cell>
          <cell r="C2573">
            <v>1</v>
          </cell>
          <cell r="D2573">
            <v>7</v>
          </cell>
          <cell r="F2573">
            <v>3</v>
          </cell>
          <cell r="H2573">
            <v>1</v>
          </cell>
          <cell r="J2573">
            <v>12</v>
          </cell>
          <cell r="K2573">
            <v>24</v>
          </cell>
        </row>
        <row r="2574">
          <cell r="A2574" t="str">
            <v>0341005806</v>
          </cell>
          <cell r="B2574">
            <v>8</v>
          </cell>
          <cell r="C2574">
            <v>9</v>
          </cell>
          <cell r="D2574">
            <v>5</v>
          </cell>
          <cell r="E2574">
            <v>2</v>
          </cell>
          <cell r="F2574">
            <v>10</v>
          </cell>
          <cell r="G2574">
            <v>4</v>
          </cell>
          <cell r="I2574">
            <v>1</v>
          </cell>
          <cell r="J2574">
            <v>18</v>
          </cell>
          <cell r="K2574">
            <v>57</v>
          </cell>
        </row>
        <row r="2575">
          <cell r="A2575" t="str">
            <v>0341005807</v>
          </cell>
          <cell r="B2575">
            <v>1</v>
          </cell>
          <cell r="C2575">
            <v>8</v>
          </cell>
          <cell r="D2575">
            <v>11</v>
          </cell>
          <cell r="E2575">
            <v>11</v>
          </cell>
          <cell r="F2575">
            <v>15</v>
          </cell>
          <cell r="G2575">
            <v>8</v>
          </cell>
          <cell r="J2575">
            <v>25</v>
          </cell>
          <cell r="K2575">
            <v>79</v>
          </cell>
        </row>
        <row r="2576">
          <cell r="A2576" t="str">
            <v>0341005808</v>
          </cell>
          <cell r="B2576">
            <v>7</v>
          </cell>
          <cell r="C2576">
            <v>11</v>
          </cell>
          <cell r="D2576">
            <v>24</v>
          </cell>
          <cell r="E2576">
            <v>8</v>
          </cell>
          <cell r="F2576">
            <v>17</v>
          </cell>
          <cell r="G2576">
            <v>14</v>
          </cell>
          <cell r="H2576">
            <v>2</v>
          </cell>
          <cell r="J2576">
            <v>37</v>
          </cell>
          <cell r="K2576">
            <v>120</v>
          </cell>
        </row>
        <row r="2577">
          <cell r="A2577" t="str">
            <v>0341005809</v>
          </cell>
          <cell r="C2577">
            <v>1</v>
          </cell>
          <cell r="D2577">
            <v>2</v>
          </cell>
          <cell r="E2577">
            <v>2</v>
          </cell>
          <cell r="F2577">
            <v>1</v>
          </cell>
          <cell r="J2577">
            <v>1</v>
          </cell>
          <cell r="K2577">
            <v>7</v>
          </cell>
        </row>
        <row r="2578">
          <cell r="A2578" t="str">
            <v>0341005810</v>
          </cell>
          <cell r="D2578">
            <v>2</v>
          </cell>
          <cell r="F2578">
            <v>2</v>
          </cell>
          <cell r="J2578">
            <v>3</v>
          </cell>
          <cell r="K2578">
            <v>7</v>
          </cell>
        </row>
        <row r="2579">
          <cell r="A2579" t="str">
            <v>0341005811</v>
          </cell>
          <cell r="C2579">
            <v>1</v>
          </cell>
          <cell r="J2579">
            <v>0</v>
          </cell>
          <cell r="K2579">
            <v>1</v>
          </cell>
        </row>
        <row r="2580">
          <cell r="A2580" t="str">
            <v>0341005812</v>
          </cell>
          <cell r="C2580">
            <v>1</v>
          </cell>
          <cell r="D2580">
            <v>1</v>
          </cell>
          <cell r="J2580">
            <v>0</v>
          </cell>
          <cell r="K2580">
            <v>2</v>
          </cell>
        </row>
        <row r="2581">
          <cell r="A2581" t="str">
            <v>0341005813</v>
          </cell>
          <cell r="B2581">
            <v>1</v>
          </cell>
          <cell r="C2581">
            <v>1</v>
          </cell>
          <cell r="D2581">
            <v>1</v>
          </cell>
          <cell r="E2581">
            <v>1</v>
          </cell>
          <cell r="F2581">
            <v>2</v>
          </cell>
          <cell r="J2581">
            <v>6</v>
          </cell>
          <cell r="K2581">
            <v>12</v>
          </cell>
        </row>
        <row r="2582">
          <cell r="A2582" t="str">
            <v>0341005814</v>
          </cell>
          <cell r="B2582">
            <v>1</v>
          </cell>
          <cell r="C2582">
            <v>2</v>
          </cell>
          <cell r="J2582">
            <v>4</v>
          </cell>
          <cell r="K2582">
            <v>7</v>
          </cell>
        </row>
        <row r="2583">
          <cell r="A2583" t="str">
            <v>0341005815</v>
          </cell>
          <cell r="C2583">
            <v>6</v>
          </cell>
          <cell r="D2583">
            <v>2</v>
          </cell>
          <cell r="E2583">
            <v>1</v>
          </cell>
          <cell r="G2583">
            <v>4</v>
          </cell>
          <cell r="J2583">
            <v>4</v>
          </cell>
          <cell r="K2583">
            <v>17</v>
          </cell>
        </row>
        <row r="2584">
          <cell r="A2584" t="str">
            <v>0341005816</v>
          </cell>
          <cell r="C2584">
            <v>1</v>
          </cell>
          <cell r="D2584">
            <v>1</v>
          </cell>
          <cell r="J2584">
            <v>3</v>
          </cell>
          <cell r="K2584">
            <v>5</v>
          </cell>
        </row>
        <row r="2585">
          <cell r="A2585" t="str">
            <v>0341005817</v>
          </cell>
          <cell r="B2585">
            <v>1</v>
          </cell>
          <cell r="C2585">
            <v>3</v>
          </cell>
          <cell r="D2585">
            <v>2</v>
          </cell>
          <cell r="F2585">
            <v>4</v>
          </cell>
          <cell r="J2585">
            <v>10</v>
          </cell>
          <cell r="K2585">
            <v>20</v>
          </cell>
        </row>
        <row r="2586">
          <cell r="A2586" t="str">
            <v>0341005819</v>
          </cell>
          <cell r="B2586">
            <v>14</v>
          </cell>
          <cell r="C2586">
            <v>8</v>
          </cell>
          <cell r="D2586">
            <v>17</v>
          </cell>
          <cell r="E2586">
            <v>7</v>
          </cell>
          <cell r="F2586">
            <v>24</v>
          </cell>
          <cell r="G2586">
            <v>4</v>
          </cell>
          <cell r="J2586">
            <v>27</v>
          </cell>
          <cell r="K2586">
            <v>101</v>
          </cell>
        </row>
        <row r="2587">
          <cell r="A2587" t="str">
            <v>0341005821</v>
          </cell>
          <cell r="B2587">
            <v>7</v>
          </cell>
          <cell r="C2587">
            <v>10</v>
          </cell>
          <cell r="D2587">
            <v>21</v>
          </cell>
          <cell r="E2587">
            <v>10</v>
          </cell>
          <cell r="F2587">
            <v>17</v>
          </cell>
          <cell r="G2587">
            <v>7</v>
          </cell>
          <cell r="H2587">
            <v>1</v>
          </cell>
          <cell r="J2587">
            <v>29</v>
          </cell>
          <cell r="K2587">
            <v>102</v>
          </cell>
        </row>
        <row r="2588">
          <cell r="A2588" t="str">
            <v>0341005822</v>
          </cell>
          <cell r="B2588">
            <v>8</v>
          </cell>
          <cell r="C2588">
            <v>40</v>
          </cell>
          <cell r="D2588">
            <v>48</v>
          </cell>
          <cell r="E2588">
            <v>18</v>
          </cell>
          <cell r="F2588">
            <v>44</v>
          </cell>
          <cell r="G2588">
            <v>18</v>
          </cell>
          <cell r="H2588">
            <v>2</v>
          </cell>
          <cell r="J2588">
            <v>130</v>
          </cell>
          <cell r="K2588">
            <v>308</v>
          </cell>
        </row>
        <row r="2589">
          <cell r="A2589" t="str">
            <v>0341005823</v>
          </cell>
          <cell r="C2589">
            <v>9</v>
          </cell>
          <cell r="D2589">
            <v>5</v>
          </cell>
          <cell r="E2589">
            <v>1</v>
          </cell>
          <cell r="F2589">
            <v>12</v>
          </cell>
          <cell r="G2589">
            <v>2</v>
          </cell>
          <cell r="H2589">
            <v>1</v>
          </cell>
          <cell r="I2589">
            <v>1</v>
          </cell>
          <cell r="J2589">
            <v>23</v>
          </cell>
          <cell r="K2589">
            <v>54</v>
          </cell>
        </row>
        <row r="2590">
          <cell r="A2590" t="str">
            <v>0341005826</v>
          </cell>
          <cell r="C2590">
            <v>4</v>
          </cell>
          <cell r="D2590">
            <v>3</v>
          </cell>
          <cell r="E2590">
            <v>2</v>
          </cell>
          <cell r="F2590">
            <v>6</v>
          </cell>
          <cell r="G2590">
            <v>1</v>
          </cell>
          <cell r="J2590">
            <v>9</v>
          </cell>
          <cell r="K2590">
            <v>25</v>
          </cell>
        </row>
        <row r="2591">
          <cell r="A2591" t="str">
            <v>0341005830</v>
          </cell>
          <cell r="J2591">
            <v>1</v>
          </cell>
          <cell r="K2591">
            <v>1</v>
          </cell>
        </row>
        <row r="2592">
          <cell r="A2592" t="str">
            <v>0341005831</v>
          </cell>
          <cell r="B2592">
            <v>4</v>
          </cell>
          <cell r="C2592">
            <v>2</v>
          </cell>
          <cell r="D2592">
            <v>9</v>
          </cell>
          <cell r="E2592">
            <v>7</v>
          </cell>
          <cell r="F2592">
            <v>30</v>
          </cell>
          <cell r="G2592">
            <v>6</v>
          </cell>
          <cell r="H2592">
            <v>1</v>
          </cell>
          <cell r="J2592">
            <v>38</v>
          </cell>
          <cell r="K2592">
            <v>97</v>
          </cell>
        </row>
        <row r="2593">
          <cell r="A2593" t="str">
            <v>0341005832</v>
          </cell>
          <cell r="C2593">
            <v>10</v>
          </cell>
          <cell r="D2593">
            <v>8</v>
          </cell>
          <cell r="E2593">
            <v>1</v>
          </cell>
          <cell r="F2593">
            <v>8</v>
          </cell>
          <cell r="G2593">
            <v>6</v>
          </cell>
          <cell r="H2593">
            <v>2</v>
          </cell>
          <cell r="J2593">
            <v>14</v>
          </cell>
          <cell r="K2593">
            <v>49</v>
          </cell>
        </row>
        <row r="2594">
          <cell r="A2594" t="str">
            <v>0341005833</v>
          </cell>
          <cell r="C2594">
            <v>29</v>
          </cell>
          <cell r="D2594">
            <v>8</v>
          </cell>
          <cell r="E2594">
            <v>8</v>
          </cell>
          <cell r="F2594">
            <v>1</v>
          </cell>
          <cell r="G2594">
            <v>1</v>
          </cell>
          <cell r="J2594">
            <v>24</v>
          </cell>
          <cell r="K2594">
            <v>71</v>
          </cell>
        </row>
        <row r="2595">
          <cell r="A2595" t="str">
            <v>0341005834</v>
          </cell>
          <cell r="C2595">
            <v>8</v>
          </cell>
          <cell r="D2595">
            <v>5</v>
          </cell>
          <cell r="E2595">
            <v>4</v>
          </cell>
          <cell r="F2595">
            <v>15</v>
          </cell>
          <cell r="G2595">
            <v>1</v>
          </cell>
          <cell r="H2595">
            <v>1</v>
          </cell>
          <cell r="J2595">
            <v>20</v>
          </cell>
          <cell r="K2595">
            <v>54</v>
          </cell>
        </row>
        <row r="2596">
          <cell r="A2596" t="str">
            <v>0341005835</v>
          </cell>
          <cell r="B2596">
            <v>1</v>
          </cell>
          <cell r="D2596">
            <v>1</v>
          </cell>
          <cell r="J2596">
            <v>5</v>
          </cell>
          <cell r="K2596">
            <v>7</v>
          </cell>
        </row>
        <row r="2597">
          <cell r="A2597" t="str">
            <v>0341005836</v>
          </cell>
          <cell r="B2597">
            <v>1</v>
          </cell>
          <cell r="J2597">
            <v>2</v>
          </cell>
          <cell r="K2597">
            <v>3</v>
          </cell>
        </row>
        <row r="2598">
          <cell r="A2598" t="str">
            <v>0341005837</v>
          </cell>
          <cell r="C2598">
            <v>1</v>
          </cell>
          <cell r="G2598">
            <v>2</v>
          </cell>
          <cell r="J2598">
            <v>0</v>
          </cell>
          <cell r="K2598">
            <v>3</v>
          </cell>
        </row>
        <row r="2599">
          <cell r="A2599" t="str">
            <v>0341005838</v>
          </cell>
          <cell r="C2599">
            <v>2</v>
          </cell>
          <cell r="E2599">
            <v>3</v>
          </cell>
          <cell r="J2599">
            <v>0</v>
          </cell>
          <cell r="K2599">
            <v>5</v>
          </cell>
        </row>
        <row r="2600">
          <cell r="A2600" t="str">
            <v>0341005840</v>
          </cell>
          <cell r="B2600">
            <v>3</v>
          </cell>
          <cell r="C2600">
            <v>5</v>
          </cell>
          <cell r="D2600">
            <v>1</v>
          </cell>
          <cell r="E2600">
            <v>2</v>
          </cell>
          <cell r="F2600">
            <v>1</v>
          </cell>
          <cell r="G2600">
            <v>2</v>
          </cell>
          <cell r="J2600">
            <v>11</v>
          </cell>
          <cell r="K2600">
            <v>25</v>
          </cell>
        </row>
        <row r="2601">
          <cell r="A2601" t="str">
            <v>0341005841</v>
          </cell>
          <cell r="J2601">
            <v>1</v>
          </cell>
          <cell r="K2601">
            <v>1</v>
          </cell>
        </row>
        <row r="2602">
          <cell r="A2602" t="str">
            <v>0341005843</v>
          </cell>
          <cell r="J2602">
            <v>1</v>
          </cell>
          <cell r="K2602">
            <v>1</v>
          </cell>
        </row>
        <row r="2603">
          <cell r="A2603" t="str">
            <v>0341005844</v>
          </cell>
          <cell r="C2603">
            <v>1</v>
          </cell>
          <cell r="J2603">
            <v>1</v>
          </cell>
          <cell r="K2603">
            <v>2</v>
          </cell>
        </row>
        <row r="2604">
          <cell r="A2604" t="str">
            <v>0341005846</v>
          </cell>
          <cell r="B2604">
            <v>1</v>
          </cell>
          <cell r="C2604">
            <v>3</v>
          </cell>
          <cell r="F2604">
            <v>2</v>
          </cell>
          <cell r="J2604">
            <v>1</v>
          </cell>
          <cell r="K2604">
            <v>7</v>
          </cell>
        </row>
        <row r="2605">
          <cell r="A2605" t="str">
            <v>0341005847</v>
          </cell>
          <cell r="B2605">
            <v>1</v>
          </cell>
          <cell r="C2605">
            <v>9</v>
          </cell>
          <cell r="J2605">
            <v>9</v>
          </cell>
          <cell r="K2605">
            <v>19</v>
          </cell>
        </row>
        <row r="2606">
          <cell r="A2606" t="str">
            <v>0341005850</v>
          </cell>
          <cell r="J2606">
            <v>3</v>
          </cell>
          <cell r="K2606">
            <v>3</v>
          </cell>
        </row>
        <row r="2607">
          <cell r="A2607" t="str">
            <v>0341005851</v>
          </cell>
          <cell r="C2607">
            <v>1</v>
          </cell>
          <cell r="D2607">
            <v>1</v>
          </cell>
          <cell r="F2607">
            <v>1</v>
          </cell>
          <cell r="G2607">
            <v>1</v>
          </cell>
          <cell r="J2607">
            <v>4</v>
          </cell>
          <cell r="K2607">
            <v>8</v>
          </cell>
        </row>
        <row r="2608">
          <cell r="A2608" t="str">
            <v>0341005858</v>
          </cell>
          <cell r="F2608">
            <v>1</v>
          </cell>
          <cell r="J2608">
            <v>0</v>
          </cell>
          <cell r="K2608">
            <v>1</v>
          </cell>
        </row>
        <row r="2609">
          <cell r="A2609" t="str">
            <v>BD100015</v>
          </cell>
          <cell r="B2609">
            <v>1</v>
          </cell>
          <cell r="D2609">
            <v>1</v>
          </cell>
          <cell r="G2609">
            <v>1</v>
          </cell>
          <cell r="J2609">
            <v>0</v>
          </cell>
          <cell r="K2609">
            <v>3</v>
          </cell>
        </row>
        <row r="2610">
          <cell r="A2610" t="str">
            <v>BD100020</v>
          </cell>
          <cell r="D2610">
            <v>1</v>
          </cell>
          <cell r="F2610">
            <v>2</v>
          </cell>
          <cell r="J2610">
            <v>2</v>
          </cell>
          <cell r="K2610">
            <v>5</v>
          </cell>
        </row>
        <row r="2611">
          <cell r="A2611" t="str">
            <v>BD100023</v>
          </cell>
          <cell r="C2611">
            <v>1</v>
          </cell>
          <cell r="D2611">
            <v>2</v>
          </cell>
          <cell r="G2611">
            <v>1</v>
          </cell>
          <cell r="J2611">
            <v>1</v>
          </cell>
          <cell r="K2611">
            <v>5</v>
          </cell>
        </row>
        <row r="2612">
          <cell r="A2612" t="str">
            <v>BD100024</v>
          </cell>
          <cell r="D2612">
            <v>2</v>
          </cell>
          <cell r="J2612">
            <v>2</v>
          </cell>
          <cell r="K2612">
            <v>4</v>
          </cell>
        </row>
        <row r="2613">
          <cell r="A2613" t="str">
            <v>BD100026</v>
          </cell>
          <cell r="B2613">
            <v>1</v>
          </cell>
          <cell r="D2613">
            <v>1</v>
          </cell>
          <cell r="J2613">
            <v>2</v>
          </cell>
          <cell r="K2613">
            <v>4</v>
          </cell>
        </row>
        <row r="2614">
          <cell r="A2614" t="str">
            <v>BD100027</v>
          </cell>
          <cell r="B2614">
            <v>11</v>
          </cell>
          <cell r="C2614">
            <v>15</v>
          </cell>
          <cell r="D2614">
            <v>25</v>
          </cell>
          <cell r="E2614">
            <v>13</v>
          </cell>
          <cell r="F2614">
            <v>25</v>
          </cell>
          <cell r="G2614">
            <v>6</v>
          </cell>
          <cell r="J2614">
            <v>52</v>
          </cell>
          <cell r="K2614">
            <v>147</v>
          </cell>
        </row>
        <row r="2615">
          <cell r="A2615" t="str">
            <v>BD100029</v>
          </cell>
          <cell r="C2615">
            <v>5</v>
          </cell>
          <cell r="D2615">
            <v>3</v>
          </cell>
          <cell r="E2615">
            <v>1</v>
          </cell>
          <cell r="F2615">
            <v>1</v>
          </cell>
          <cell r="G2615">
            <v>1</v>
          </cell>
          <cell r="J2615">
            <v>6</v>
          </cell>
          <cell r="K2615">
            <v>17</v>
          </cell>
        </row>
        <row r="2616">
          <cell r="A2616" t="str">
            <v>BD100030</v>
          </cell>
          <cell r="C2616">
            <v>3</v>
          </cell>
          <cell r="D2616">
            <v>6</v>
          </cell>
          <cell r="F2616">
            <v>1</v>
          </cell>
          <cell r="G2616">
            <v>2</v>
          </cell>
          <cell r="J2616">
            <v>4</v>
          </cell>
          <cell r="K2616">
            <v>16</v>
          </cell>
        </row>
        <row r="2617">
          <cell r="A2617" t="str">
            <v>BD100031</v>
          </cell>
          <cell r="J2617">
            <v>2</v>
          </cell>
          <cell r="K2617">
            <v>2</v>
          </cell>
        </row>
        <row r="2618">
          <cell r="A2618" t="str">
            <v>BD100036</v>
          </cell>
          <cell r="B2618">
            <v>9</v>
          </cell>
          <cell r="C2618">
            <v>12</v>
          </cell>
          <cell r="D2618">
            <v>33</v>
          </cell>
          <cell r="E2618">
            <v>25</v>
          </cell>
          <cell r="F2618">
            <v>28</v>
          </cell>
          <cell r="G2618">
            <v>16</v>
          </cell>
          <cell r="H2618">
            <v>8</v>
          </cell>
          <cell r="I2618">
            <v>2</v>
          </cell>
          <cell r="J2618">
            <v>46</v>
          </cell>
          <cell r="K2618">
            <v>179</v>
          </cell>
        </row>
        <row r="2619">
          <cell r="A2619" t="str">
            <v>BD100037</v>
          </cell>
          <cell r="B2619">
            <v>5</v>
          </cell>
          <cell r="C2619">
            <v>11</v>
          </cell>
          <cell r="D2619">
            <v>14</v>
          </cell>
          <cell r="E2619">
            <v>5</v>
          </cell>
          <cell r="F2619">
            <v>15</v>
          </cell>
          <cell r="G2619">
            <v>4</v>
          </cell>
          <cell r="J2619">
            <v>40</v>
          </cell>
          <cell r="K2619">
            <v>94</v>
          </cell>
        </row>
        <row r="2620">
          <cell r="A2620" t="str">
            <v>BD100038</v>
          </cell>
          <cell r="B2620">
            <v>2</v>
          </cell>
          <cell r="C2620">
            <v>10</v>
          </cell>
          <cell r="D2620">
            <v>16</v>
          </cell>
          <cell r="E2620">
            <v>8</v>
          </cell>
          <cell r="F2620">
            <v>11</v>
          </cell>
          <cell r="G2620">
            <v>7</v>
          </cell>
          <cell r="J2620">
            <v>19</v>
          </cell>
          <cell r="K2620">
            <v>73</v>
          </cell>
        </row>
        <row r="2621">
          <cell r="A2621" t="str">
            <v>BD100046</v>
          </cell>
          <cell r="B2621">
            <v>1</v>
          </cell>
          <cell r="C2621">
            <v>9</v>
          </cell>
          <cell r="D2621">
            <v>18</v>
          </cell>
          <cell r="E2621">
            <v>12</v>
          </cell>
          <cell r="F2621">
            <v>12</v>
          </cell>
          <cell r="G2621">
            <v>13</v>
          </cell>
          <cell r="H2621">
            <v>2</v>
          </cell>
          <cell r="I2621">
            <v>1</v>
          </cell>
          <cell r="J2621">
            <v>17</v>
          </cell>
          <cell r="K2621">
            <v>85</v>
          </cell>
        </row>
        <row r="2622">
          <cell r="A2622" t="str">
            <v>BD100047</v>
          </cell>
          <cell r="B2622">
            <v>5</v>
          </cell>
          <cell r="C2622">
            <v>14</v>
          </cell>
          <cell r="D2622">
            <v>23</v>
          </cell>
          <cell r="E2622">
            <v>18</v>
          </cell>
          <cell r="F2622">
            <v>14</v>
          </cell>
          <cell r="G2622">
            <v>18</v>
          </cell>
          <cell r="H2622">
            <v>5</v>
          </cell>
          <cell r="J2622">
            <v>53</v>
          </cell>
          <cell r="K2622">
            <v>150</v>
          </cell>
        </row>
        <row r="2623">
          <cell r="A2623" t="str">
            <v>BD100050</v>
          </cell>
          <cell r="C2623">
            <v>6</v>
          </cell>
          <cell r="D2623">
            <v>18</v>
          </cell>
          <cell r="E2623">
            <v>10</v>
          </cell>
          <cell r="F2623">
            <v>12</v>
          </cell>
          <cell r="G2623">
            <v>3</v>
          </cell>
          <cell r="J2623">
            <v>51</v>
          </cell>
          <cell r="K2623">
            <v>100</v>
          </cell>
        </row>
        <row r="2624">
          <cell r="A2624" t="str">
            <v>BD100051</v>
          </cell>
          <cell r="B2624">
            <v>2</v>
          </cell>
          <cell r="C2624">
            <v>5</v>
          </cell>
          <cell r="D2624">
            <v>11</v>
          </cell>
          <cell r="E2624">
            <v>2</v>
          </cell>
          <cell r="F2624">
            <v>8</v>
          </cell>
          <cell r="G2624">
            <v>3</v>
          </cell>
          <cell r="H2624">
            <v>1</v>
          </cell>
          <cell r="J2624">
            <v>24</v>
          </cell>
          <cell r="K2624">
            <v>56</v>
          </cell>
        </row>
        <row r="2625">
          <cell r="A2625" t="str">
            <v>BD100063</v>
          </cell>
          <cell r="B2625">
            <v>2</v>
          </cell>
          <cell r="C2625">
            <v>10</v>
          </cell>
          <cell r="D2625">
            <v>11</v>
          </cell>
          <cell r="E2625">
            <v>6</v>
          </cell>
          <cell r="F2625">
            <v>10</v>
          </cell>
          <cell r="G2625">
            <v>6</v>
          </cell>
          <cell r="J2625">
            <v>77</v>
          </cell>
          <cell r="K2625">
            <v>122</v>
          </cell>
        </row>
        <row r="2626">
          <cell r="A2626" t="str">
            <v>BD100068</v>
          </cell>
          <cell r="B2626">
            <v>3</v>
          </cell>
          <cell r="C2626">
            <v>12</v>
          </cell>
          <cell r="D2626">
            <v>4</v>
          </cell>
          <cell r="E2626">
            <v>3</v>
          </cell>
          <cell r="F2626">
            <v>12</v>
          </cell>
          <cell r="G2626">
            <v>4</v>
          </cell>
          <cell r="H2626">
            <v>1</v>
          </cell>
          <cell r="I2626">
            <v>3</v>
          </cell>
          <cell r="J2626">
            <v>16</v>
          </cell>
          <cell r="K2626">
            <v>58</v>
          </cell>
        </row>
        <row r="2627">
          <cell r="A2627" t="str">
            <v>BD100071</v>
          </cell>
          <cell r="B2627">
            <v>2</v>
          </cell>
          <cell r="C2627">
            <v>1</v>
          </cell>
          <cell r="D2627">
            <v>1</v>
          </cell>
          <cell r="E2627">
            <v>4</v>
          </cell>
          <cell r="F2627">
            <v>4</v>
          </cell>
          <cell r="J2627">
            <v>9</v>
          </cell>
          <cell r="K2627">
            <v>21</v>
          </cell>
        </row>
        <row r="2628">
          <cell r="A2628" t="str">
            <v>BD100092</v>
          </cell>
          <cell r="B2628">
            <v>3</v>
          </cell>
          <cell r="C2628">
            <v>6</v>
          </cell>
          <cell r="D2628">
            <v>7</v>
          </cell>
          <cell r="E2628">
            <v>4</v>
          </cell>
          <cell r="F2628">
            <v>16</v>
          </cell>
          <cell r="G2628">
            <v>2</v>
          </cell>
          <cell r="H2628">
            <v>1</v>
          </cell>
          <cell r="J2628">
            <v>34</v>
          </cell>
          <cell r="K2628">
            <v>73</v>
          </cell>
        </row>
        <row r="2629">
          <cell r="A2629" t="str">
            <v>BD100093</v>
          </cell>
          <cell r="B2629">
            <v>3</v>
          </cell>
          <cell r="C2629">
            <v>4</v>
          </cell>
          <cell r="D2629">
            <v>18</v>
          </cell>
          <cell r="E2629">
            <v>7</v>
          </cell>
          <cell r="F2629">
            <v>5</v>
          </cell>
          <cell r="G2629">
            <v>5</v>
          </cell>
          <cell r="H2629">
            <v>2</v>
          </cell>
          <cell r="J2629">
            <v>38</v>
          </cell>
          <cell r="K2629">
            <v>82</v>
          </cell>
        </row>
        <row r="2630">
          <cell r="A2630" t="str">
            <v>BD100094</v>
          </cell>
          <cell r="B2630">
            <v>17</v>
          </cell>
          <cell r="C2630">
            <v>36</v>
          </cell>
          <cell r="D2630">
            <v>73</v>
          </cell>
          <cell r="E2630">
            <v>135</v>
          </cell>
          <cell r="F2630">
            <v>63</v>
          </cell>
          <cell r="G2630">
            <v>46</v>
          </cell>
          <cell r="H2630">
            <v>13</v>
          </cell>
          <cell r="I2630">
            <v>10</v>
          </cell>
          <cell r="J2630">
            <v>166</v>
          </cell>
          <cell r="K2630">
            <v>559</v>
          </cell>
        </row>
        <row r="2631">
          <cell r="A2631" t="str">
            <v>BD100100</v>
          </cell>
          <cell r="B2631">
            <v>1</v>
          </cell>
          <cell r="C2631">
            <v>10</v>
          </cell>
          <cell r="D2631">
            <v>27</v>
          </cell>
          <cell r="E2631">
            <v>16</v>
          </cell>
          <cell r="F2631">
            <v>27</v>
          </cell>
          <cell r="G2631">
            <v>16</v>
          </cell>
          <cell r="H2631">
            <v>7</v>
          </cell>
          <cell r="J2631">
            <v>54</v>
          </cell>
          <cell r="K2631">
            <v>158</v>
          </cell>
        </row>
        <row r="2632">
          <cell r="A2632" t="str">
            <v>BD100101</v>
          </cell>
          <cell r="B2632">
            <v>5</v>
          </cell>
          <cell r="C2632">
            <v>29</v>
          </cell>
          <cell r="D2632">
            <v>19</v>
          </cell>
          <cell r="E2632">
            <v>14</v>
          </cell>
          <cell r="F2632">
            <v>29</v>
          </cell>
          <cell r="G2632">
            <v>5</v>
          </cell>
          <cell r="J2632">
            <v>55</v>
          </cell>
          <cell r="K2632">
            <v>156</v>
          </cell>
        </row>
        <row r="2633">
          <cell r="A2633" t="str">
            <v>BD100125</v>
          </cell>
          <cell r="B2633">
            <v>6</v>
          </cell>
          <cell r="C2633">
            <v>5</v>
          </cell>
          <cell r="D2633">
            <v>7</v>
          </cell>
          <cell r="E2633">
            <v>5</v>
          </cell>
          <cell r="F2633">
            <v>17</v>
          </cell>
          <cell r="G2633">
            <v>3</v>
          </cell>
          <cell r="H2633">
            <v>2</v>
          </cell>
          <cell r="J2633">
            <v>27</v>
          </cell>
          <cell r="K2633">
            <v>72</v>
          </cell>
        </row>
        <row r="2634">
          <cell r="A2634" t="str">
            <v>BD100126</v>
          </cell>
          <cell r="B2634">
            <v>5</v>
          </cell>
          <cell r="C2634">
            <v>8</v>
          </cell>
          <cell r="D2634">
            <v>13</v>
          </cell>
          <cell r="E2634">
            <v>9</v>
          </cell>
          <cell r="F2634">
            <v>14</v>
          </cell>
          <cell r="G2634">
            <v>9</v>
          </cell>
          <cell r="I2634">
            <v>1</v>
          </cell>
          <cell r="J2634">
            <v>23</v>
          </cell>
          <cell r="K2634">
            <v>82</v>
          </cell>
        </row>
        <row r="2635">
          <cell r="A2635" t="str">
            <v>BD100172</v>
          </cell>
          <cell r="B2635">
            <v>14</v>
          </cell>
          <cell r="C2635">
            <v>18</v>
          </cell>
          <cell r="D2635">
            <v>32</v>
          </cell>
          <cell r="E2635">
            <v>29</v>
          </cell>
          <cell r="F2635">
            <v>40</v>
          </cell>
          <cell r="G2635">
            <v>16</v>
          </cell>
          <cell r="H2635">
            <v>4</v>
          </cell>
          <cell r="J2635">
            <v>102</v>
          </cell>
          <cell r="K2635">
            <v>255</v>
          </cell>
        </row>
        <row r="2636">
          <cell r="A2636" t="str">
            <v>BD100196</v>
          </cell>
          <cell r="B2636">
            <v>15</v>
          </cell>
          <cell r="C2636">
            <v>7</v>
          </cell>
          <cell r="D2636">
            <v>40</v>
          </cell>
          <cell r="E2636">
            <v>33</v>
          </cell>
          <cell r="F2636">
            <v>51</v>
          </cell>
          <cell r="G2636">
            <v>22</v>
          </cell>
          <cell r="H2636">
            <v>9</v>
          </cell>
          <cell r="I2636">
            <v>3</v>
          </cell>
          <cell r="J2636">
            <v>122</v>
          </cell>
          <cell r="K2636">
            <v>302</v>
          </cell>
        </row>
        <row r="2637">
          <cell r="A2637" t="str">
            <v>BD100201</v>
          </cell>
          <cell r="B2637">
            <v>2</v>
          </cell>
          <cell r="C2637">
            <v>11</v>
          </cell>
          <cell r="D2637">
            <v>5</v>
          </cell>
          <cell r="E2637">
            <v>2</v>
          </cell>
          <cell r="F2637">
            <v>7</v>
          </cell>
          <cell r="G2637">
            <v>1</v>
          </cell>
          <cell r="J2637">
            <v>33</v>
          </cell>
          <cell r="K2637">
            <v>61</v>
          </cell>
        </row>
        <row r="2638">
          <cell r="A2638" t="str">
            <v>BD100208</v>
          </cell>
          <cell r="D2638">
            <v>1</v>
          </cell>
          <cell r="E2638">
            <v>1</v>
          </cell>
          <cell r="F2638">
            <v>2</v>
          </cell>
          <cell r="J2638">
            <v>0</v>
          </cell>
          <cell r="K2638">
            <v>4</v>
          </cell>
        </row>
        <row r="2639">
          <cell r="A2639" t="str">
            <v>BD100213</v>
          </cell>
          <cell r="B2639">
            <v>1</v>
          </cell>
          <cell r="D2639">
            <v>1</v>
          </cell>
          <cell r="F2639">
            <v>1</v>
          </cell>
          <cell r="J2639">
            <v>1</v>
          </cell>
          <cell r="K2639">
            <v>4</v>
          </cell>
        </row>
        <row r="2640">
          <cell r="A2640" t="str">
            <v>BD100215</v>
          </cell>
          <cell r="B2640">
            <v>1</v>
          </cell>
          <cell r="C2640">
            <v>1</v>
          </cell>
          <cell r="D2640">
            <v>1</v>
          </cell>
          <cell r="J2640">
            <v>4</v>
          </cell>
          <cell r="K2640">
            <v>7</v>
          </cell>
        </row>
        <row r="2641">
          <cell r="A2641" t="str">
            <v>BD100216</v>
          </cell>
          <cell r="B2641">
            <v>5</v>
          </cell>
          <cell r="C2641">
            <v>7</v>
          </cell>
          <cell r="D2641">
            <v>10</v>
          </cell>
          <cell r="E2641">
            <v>5</v>
          </cell>
          <cell r="F2641">
            <v>7</v>
          </cell>
          <cell r="G2641">
            <v>4</v>
          </cell>
          <cell r="J2641">
            <v>12</v>
          </cell>
          <cell r="K2641">
            <v>50</v>
          </cell>
        </row>
        <row r="2642">
          <cell r="A2642" t="str">
            <v>BD100217</v>
          </cell>
          <cell r="C2642">
            <v>1</v>
          </cell>
          <cell r="E2642">
            <v>1</v>
          </cell>
          <cell r="J2642">
            <v>3</v>
          </cell>
          <cell r="K2642">
            <v>5</v>
          </cell>
        </row>
        <row r="2643">
          <cell r="A2643" t="str">
            <v>BD100218</v>
          </cell>
          <cell r="B2643">
            <v>8</v>
          </cell>
          <cell r="C2643">
            <v>12</v>
          </cell>
          <cell r="D2643">
            <v>20</v>
          </cell>
          <cell r="E2643">
            <v>3</v>
          </cell>
          <cell r="F2643">
            <v>6</v>
          </cell>
          <cell r="G2643">
            <v>3</v>
          </cell>
          <cell r="H2643">
            <v>2</v>
          </cell>
          <cell r="J2643">
            <v>22</v>
          </cell>
          <cell r="K2643">
            <v>76</v>
          </cell>
        </row>
        <row r="2644">
          <cell r="A2644" t="str">
            <v>BD100219</v>
          </cell>
          <cell r="C2644">
            <v>2</v>
          </cell>
          <cell r="D2644">
            <v>8</v>
          </cell>
          <cell r="J2644">
            <v>7</v>
          </cell>
          <cell r="K2644">
            <v>17</v>
          </cell>
        </row>
        <row r="2645">
          <cell r="A2645" t="str">
            <v>BD100221</v>
          </cell>
          <cell r="B2645">
            <v>3</v>
          </cell>
          <cell r="C2645">
            <v>3</v>
          </cell>
          <cell r="D2645">
            <v>4</v>
          </cell>
          <cell r="E2645">
            <v>9</v>
          </cell>
          <cell r="F2645">
            <v>8</v>
          </cell>
          <cell r="J2645">
            <v>42</v>
          </cell>
          <cell r="K2645">
            <v>69</v>
          </cell>
        </row>
        <row r="2646">
          <cell r="A2646" t="str">
            <v>BD100227</v>
          </cell>
          <cell r="B2646">
            <v>4</v>
          </cell>
          <cell r="C2646">
            <v>13</v>
          </cell>
          <cell r="D2646">
            <v>10</v>
          </cell>
          <cell r="E2646">
            <v>3</v>
          </cell>
          <cell r="F2646">
            <v>6</v>
          </cell>
          <cell r="G2646">
            <v>5</v>
          </cell>
          <cell r="J2646">
            <v>21</v>
          </cell>
          <cell r="K2646">
            <v>62</v>
          </cell>
        </row>
        <row r="2647">
          <cell r="A2647" t="str">
            <v>BD100228</v>
          </cell>
          <cell r="B2647">
            <v>2</v>
          </cell>
          <cell r="C2647">
            <v>2</v>
          </cell>
          <cell r="D2647">
            <v>4</v>
          </cell>
          <cell r="E2647">
            <v>1</v>
          </cell>
          <cell r="F2647">
            <v>25</v>
          </cell>
          <cell r="G2647">
            <v>7</v>
          </cell>
          <cell r="J2647">
            <v>9</v>
          </cell>
          <cell r="K2647">
            <v>50</v>
          </cell>
        </row>
        <row r="2648">
          <cell r="A2648" t="str">
            <v>BD100231</v>
          </cell>
          <cell r="B2648">
            <v>10</v>
          </cell>
          <cell r="C2648">
            <v>15</v>
          </cell>
          <cell r="D2648">
            <v>13</v>
          </cell>
          <cell r="E2648">
            <v>13</v>
          </cell>
          <cell r="F2648">
            <v>36</v>
          </cell>
          <cell r="G2648">
            <v>8</v>
          </cell>
          <cell r="H2648">
            <v>1</v>
          </cell>
          <cell r="J2648">
            <v>41</v>
          </cell>
          <cell r="K2648">
            <v>137</v>
          </cell>
        </row>
        <row r="2649">
          <cell r="A2649" t="str">
            <v>BD100234</v>
          </cell>
          <cell r="E2649">
            <v>1</v>
          </cell>
          <cell r="J2649">
            <v>2</v>
          </cell>
          <cell r="K2649">
            <v>3</v>
          </cell>
        </row>
        <row r="2650">
          <cell r="A2650" t="str">
            <v>BD100235</v>
          </cell>
          <cell r="J2650">
            <v>2</v>
          </cell>
          <cell r="K2650">
            <v>2</v>
          </cell>
        </row>
        <row r="2651">
          <cell r="A2651" t="str">
            <v>BD100236</v>
          </cell>
          <cell r="B2651">
            <v>1</v>
          </cell>
          <cell r="C2651">
            <v>1</v>
          </cell>
          <cell r="J2651">
            <v>0</v>
          </cell>
          <cell r="K2651">
            <v>2</v>
          </cell>
        </row>
        <row r="2652">
          <cell r="A2652" t="str">
            <v>BD100238</v>
          </cell>
          <cell r="B2652">
            <v>1</v>
          </cell>
          <cell r="E2652">
            <v>1</v>
          </cell>
          <cell r="J2652">
            <v>1</v>
          </cell>
          <cell r="K2652">
            <v>3</v>
          </cell>
        </row>
        <row r="2653">
          <cell r="A2653" t="str">
            <v>BD100245</v>
          </cell>
          <cell r="B2653">
            <v>1</v>
          </cell>
          <cell r="J2653">
            <v>0</v>
          </cell>
          <cell r="K2653">
            <v>1</v>
          </cell>
        </row>
        <row r="2654">
          <cell r="A2654" t="str">
            <v>BD100246</v>
          </cell>
          <cell r="B2654">
            <v>3</v>
          </cell>
          <cell r="C2654">
            <v>3</v>
          </cell>
          <cell r="D2654">
            <v>6</v>
          </cell>
          <cell r="E2654">
            <v>5</v>
          </cell>
          <cell r="F2654">
            <v>15</v>
          </cell>
          <cell r="G2654">
            <v>3</v>
          </cell>
          <cell r="J2654">
            <v>21</v>
          </cell>
          <cell r="K2654">
            <v>56</v>
          </cell>
        </row>
        <row r="2655">
          <cell r="A2655" t="str">
            <v>BD100247</v>
          </cell>
          <cell r="J2655">
            <v>1</v>
          </cell>
          <cell r="K2655">
            <v>1</v>
          </cell>
        </row>
        <row r="2656">
          <cell r="A2656" t="str">
            <v>BD100248</v>
          </cell>
          <cell r="J2656">
            <v>1</v>
          </cell>
          <cell r="K2656">
            <v>1</v>
          </cell>
        </row>
        <row r="2657">
          <cell r="A2657" t="str">
            <v>BD100258</v>
          </cell>
          <cell r="B2657">
            <v>3</v>
          </cell>
          <cell r="C2657">
            <v>4</v>
          </cell>
          <cell r="D2657">
            <v>6</v>
          </cell>
          <cell r="E2657">
            <v>3</v>
          </cell>
          <cell r="F2657">
            <v>16</v>
          </cell>
          <cell r="G2657">
            <v>3</v>
          </cell>
          <cell r="J2657">
            <v>20</v>
          </cell>
          <cell r="K2657">
            <v>55</v>
          </cell>
        </row>
        <row r="2658">
          <cell r="A2658" t="str">
            <v>BD100259</v>
          </cell>
          <cell r="B2658">
            <v>11</v>
          </cell>
          <cell r="C2658">
            <v>17</v>
          </cell>
          <cell r="D2658">
            <v>28</v>
          </cell>
          <cell r="E2658">
            <v>10</v>
          </cell>
          <cell r="F2658">
            <v>54</v>
          </cell>
          <cell r="G2658">
            <v>4</v>
          </cell>
          <cell r="J2658">
            <v>67</v>
          </cell>
          <cell r="K2658">
            <v>191</v>
          </cell>
        </row>
        <row r="2659">
          <cell r="A2659" t="str">
            <v>BD100260</v>
          </cell>
          <cell r="B2659">
            <v>1</v>
          </cell>
          <cell r="C2659">
            <v>57</v>
          </cell>
          <cell r="D2659">
            <v>5</v>
          </cell>
          <cell r="E2659">
            <v>46</v>
          </cell>
          <cell r="F2659">
            <v>41</v>
          </cell>
          <cell r="G2659">
            <v>22</v>
          </cell>
          <cell r="H2659">
            <v>5</v>
          </cell>
          <cell r="J2659">
            <v>57</v>
          </cell>
          <cell r="K2659">
            <v>234</v>
          </cell>
        </row>
        <row r="2660">
          <cell r="A2660" t="str">
            <v>BD100289</v>
          </cell>
          <cell r="B2660">
            <v>15</v>
          </cell>
          <cell r="C2660">
            <v>59</v>
          </cell>
          <cell r="D2660">
            <v>31</v>
          </cell>
          <cell r="E2660">
            <v>21</v>
          </cell>
          <cell r="F2660">
            <v>30</v>
          </cell>
          <cell r="G2660">
            <v>11</v>
          </cell>
          <cell r="H2660">
            <v>3</v>
          </cell>
          <cell r="I2660">
            <v>2</v>
          </cell>
          <cell r="J2660">
            <v>74</v>
          </cell>
          <cell r="K2660">
            <v>246</v>
          </cell>
        </row>
        <row r="2661">
          <cell r="A2661" t="str">
            <v>BD100290</v>
          </cell>
          <cell r="C2661">
            <v>6</v>
          </cell>
          <cell r="D2661">
            <v>10</v>
          </cell>
          <cell r="E2661">
            <v>3</v>
          </cell>
          <cell r="F2661">
            <v>9</v>
          </cell>
          <cell r="G2661">
            <v>5</v>
          </cell>
          <cell r="I2661">
            <v>1</v>
          </cell>
          <cell r="J2661">
            <v>32</v>
          </cell>
          <cell r="K2661">
            <v>66</v>
          </cell>
        </row>
        <row r="2662">
          <cell r="A2662" t="str">
            <v>BD100312</v>
          </cell>
          <cell r="B2662">
            <v>10</v>
          </cell>
          <cell r="C2662">
            <v>20</v>
          </cell>
          <cell r="D2662">
            <v>6</v>
          </cell>
          <cell r="E2662">
            <v>9</v>
          </cell>
          <cell r="F2662">
            <v>19</v>
          </cell>
          <cell r="G2662">
            <v>14</v>
          </cell>
          <cell r="H2662">
            <v>5</v>
          </cell>
          <cell r="J2662">
            <v>25</v>
          </cell>
          <cell r="K2662">
            <v>108</v>
          </cell>
        </row>
        <row r="2663">
          <cell r="A2663" t="str">
            <v>BD100316</v>
          </cell>
          <cell r="C2663">
            <v>8</v>
          </cell>
          <cell r="D2663">
            <v>14</v>
          </cell>
          <cell r="E2663">
            <v>12</v>
          </cell>
          <cell r="F2663">
            <v>36</v>
          </cell>
          <cell r="G2663">
            <v>8</v>
          </cell>
          <cell r="H2663">
            <v>1</v>
          </cell>
          <cell r="J2663">
            <v>32</v>
          </cell>
          <cell r="K2663">
            <v>111</v>
          </cell>
        </row>
        <row r="2664">
          <cell r="A2664" t="str">
            <v>BD100317</v>
          </cell>
          <cell r="B2664">
            <v>19</v>
          </cell>
          <cell r="C2664">
            <v>16</v>
          </cell>
          <cell r="D2664">
            <v>34</v>
          </cell>
          <cell r="E2664">
            <v>15</v>
          </cell>
          <cell r="F2664">
            <v>27</v>
          </cell>
          <cell r="G2664">
            <v>24</v>
          </cell>
          <cell r="H2664">
            <v>3</v>
          </cell>
          <cell r="I2664">
            <v>1</v>
          </cell>
          <cell r="J2664">
            <v>94</v>
          </cell>
          <cell r="K2664">
            <v>233</v>
          </cell>
        </row>
        <row r="2665">
          <cell r="A2665" t="str">
            <v>BD100321</v>
          </cell>
          <cell r="B2665">
            <v>7</v>
          </cell>
          <cell r="C2665">
            <v>7</v>
          </cell>
          <cell r="D2665">
            <v>12</v>
          </cell>
          <cell r="E2665">
            <v>2</v>
          </cell>
          <cell r="F2665">
            <v>4</v>
          </cell>
          <cell r="G2665">
            <v>9</v>
          </cell>
          <cell r="H2665">
            <v>2</v>
          </cell>
          <cell r="J2665">
            <v>13</v>
          </cell>
          <cell r="K2665">
            <v>56</v>
          </cell>
        </row>
        <row r="2666">
          <cell r="A2666" t="str">
            <v>BD100322</v>
          </cell>
          <cell r="B2666">
            <v>1</v>
          </cell>
          <cell r="D2666">
            <v>1</v>
          </cell>
          <cell r="F2666">
            <v>2</v>
          </cell>
          <cell r="J2666">
            <v>3</v>
          </cell>
          <cell r="K2666">
            <v>7</v>
          </cell>
        </row>
        <row r="2667">
          <cell r="A2667" t="str">
            <v>BD100350</v>
          </cell>
          <cell r="B2667">
            <v>6</v>
          </cell>
          <cell r="C2667">
            <v>14</v>
          </cell>
          <cell r="D2667">
            <v>13</v>
          </cell>
          <cell r="E2667">
            <v>40</v>
          </cell>
          <cell r="F2667">
            <v>21</v>
          </cell>
          <cell r="G2667">
            <v>41</v>
          </cell>
          <cell r="H2667">
            <v>11</v>
          </cell>
          <cell r="I2667">
            <v>2</v>
          </cell>
          <cell r="J2667">
            <v>79</v>
          </cell>
          <cell r="K2667">
            <v>227</v>
          </cell>
        </row>
        <row r="2668">
          <cell r="A2668" t="str">
            <v>BD100351</v>
          </cell>
          <cell r="B2668">
            <v>1</v>
          </cell>
          <cell r="C2668">
            <v>2</v>
          </cell>
          <cell r="D2668">
            <v>3</v>
          </cell>
          <cell r="F2668">
            <v>4</v>
          </cell>
          <cell r="G2668">
            <v>2</v>
          </cell>
          <cell r="H2668">
            <v>1</v>
          </cell>
          <cell r="J2668">
            <v>2</v>
          </cell>
          <cell r="K2668">
            <v>15</v>
          </cell>
        </row>
        <row r="2669">
          <cell r="A2669" t="str">
            <v>BD100354</v>
          </cell>
          <cell r="B2669">
            <v>8</v>
          </cell>
          <cell r="C2669">
            <v>12</v>
          </cell>
          <cell r="D2669">
            <v>12</v>
          </cell>
          <cell r="E2669">
            <v>5</v>
          </cell>
          <cell r="F2669">
            <v>9</v>
          </cell>
          <cell r="G2669">
            <v>8</v>
          </cell>
          <cell r="H2669">
            <v>4</v>
          </cell>
          <cell r="J2669">
            <v>41</v>
          </cell>
          <cell r="K2669">
            <v>99</v>
          </cell>
        </row>
        <row r="2670">
          <cell r="A2670" t="str">
            <v>BD100379</v>
          </cell>
          <cell r="C2670">
            <v>1</v>
          </cell>
          <cell r="J2670">
            <v>0</v>
          </cell>
          <cell r="K2670">
            <v>1</v>
          </cell>
        </row>
        <row r="2671">
          <cell r="A2671" t="str">
            <v>BD100382</v>
          </cell>
          <cell r="C2671">
            <v>1</v>
          </cell>
          <cell r="J2671">
            <v>2</v>
          </cell>
          <cell r="K2671">
            <v>3</v>
          </cell>
        </row>
        <row r="2672">
          <cell r="A2672" t="str">
            <v>BD100384</v>
          </cell>
          <cell r="J2672">
            <v>3</v>
          </cell>
          <cell r="K2672">
            <v>3</v>
          </cell>
        </row>
        <row r="2673">
          <cell r="A2673" t="str">
            <v>BD100389</v>
          </cell>
          <cell r="F2673">
            <v>1</v>
          </cell>
          <cell r="J2673">
            <v>2</v>
          </cell>
          <cell r="K2673">
            <v>3</v>
          </cell>
        </row>
        <row r="2674">
          <cell r="A2674" t="str">
            <v>BD100393</v>
          </cell>
          <cell r="C2674">
            <v>1</v>
          </cell>
          <cell r="D2674">
            <v>1</v>
          </cell>
          <cell r="J2674">
            <v>1</v>
          </cell>
          <cell r="K2674">
            <v>3</v>
          </cell>
        </row>
        <row r="2675">
          <cell r="A2675" t="str">
            <v>BD100394</v>
          </cell>
          <cell r="C2675">
            <v>1</v>
          </cell>
          <cell r="D2675">
            <v>1</v>
          </cell>
          <cell r="F2675">
            <v>1</v>
          </cell>
          <cell r="J2675">
            <v>1</v>
          </cell>
          <cell r="K2675">
            <v>4</v>
          </cell>
        </row>
        <row r="2676">
          <cell r="A2676" t="str">
            <v>BD100395</v>
          </cell>
          <cell r="B2676">
            <v>5</v>
          </cell>
          <cell r="C2676">
            <v>5</v>
          </cell>
          <cell r="D2676">
            <v>23</v>
          </cell>
          <cell r="E2676">
            <v>21</v>
          </cell>
          <cell r="F2676">
            <v>15</v>
          </cell>
          <cell r="G2676">
            <v>54</v>
          </cell>
          <cell r="H2676">
            <v>16</v>
          </cell>
          <cell r="I2676">
            <v>4</v>
          </cell>
          <cell r="J2676">
            <v>39</v>
          </cell>
          <cell r="K2676">
            <v>182</v>
          </cell>
        </row>
        <row r="2677">
          <cell r="A2677" t="str">
            <v>BD100409</v>
          </cell>
          <cell r="J2677">
            <v>2</v>
          </cell>
          <cell r="K2677">
            <v>2</v>
          </cell>
        </row>
        <row r="2678">
          <cell r="A2678" t="str">
            <v>BD100411</v>
          </cell>
          <cell r="J2678">
            <v>1</v>
          </cell>
          <cell r="K2678">
            <v>1</v>
          </cell>
        </row>
        <row r="2679">
          <cell r="A2679" t="str">
            <v>BD100414</v>
          </cell>
          <cell r="C2679">
            <v>1</v>
          </cell>
          <cell r="D2679">
            <v>1</v>
          </cell>
          <cell r="J2679">
            <v>1</v>
          </cell>
          <cell r="K2679">
            <v>3</v>
          </cell>
        </row>
        <row r="2680">
          <cell r="A2680" t="str">
            <v>BD100415</v>
          </cell>
          <cell r="C2680">
            <v>1</v>
          </cell>
          <cell r="J2680">
            <v>1</v>
          </cell>
          <cell r="K2680">
            <v>2</v>
          </cell>
        </row>
        <row r="2681">
          <cell r="A2681" t="str">
            <v>BD100416</v>
          </cell>
          <cell r="C2681">
            <v>1</v>
          </cell>
          <cell r="J2681">
            <v>0</v>
          </cell>
          <cell r="K2681">
            <v>1</v>
          </cell>
        </row>
        <row r="2682">
          <cell r="A2682" t="str">
            <v>BD100418</v>
          </cell>
          <cell r="J2682">
            <v>1</v>
          </cell>
          <cell r="K2682">
            <v>1</v>
          </cell>
        </row>
        <row r="2683">
          <cell r="A2683" t="str">
            <v>BD100419</v>
          </cell>
          <cell r="J2683">
            <v>1</v>
          </cell>
          <cell r="K2683">
            <v>1</v>
          </cell>
        </row>
        <row r="2684">
          <cell r="A2684" t="str">
            <v>BD100426</v>
          </cell>
          <cell r="B2684">
            <v>5</v>
          </cell>
          <cell r="C2684">
            <v>7</v>
          </cell>
          <cell r="D2684">
            <v>10</v>
          </cell>
          <cell r="E2684">
            <v>9</v>
          </cell>
          <cell r="F2684">
            <v>8</v>
          </cell>
          <cell r="G2684">
            <v>6</v>
          </cell>
          <cell r="I2684">
            <v>1</v>
          </cell>
          <cell r="J2684">
            <v>25</v>
          </cell>
          <cell r="K2684">
            <v>71</v>
          </cell>
        </row>
        <row r="2685">
          <cell r="A2685" t="str">
            <v>BD100431</v>
          </cell>
          <cell r="B2685">
            <v>7</v>
          </cell>
          <cell r="C2685">
            <v>16</v>
          </cell>
          <cell r="D2685">
            <v>22</v>
          </cell>
          <cell r="E2685">
            <v>27</v>
          </cell>
          <cell r="F2685">
            <v>30</v>
          </cell>
          <cell r="G2685">
            <v>20</v>
          </cell>
          <cell r="H2685">
            <v>3</v>
          </cell>
          <cell r="I2685">
            <v>1</v>
          </cell>
          <cell r="J2685">
            <v>76</v>
          </cell>
          <cell r="K2685">
            <v>202</v>
          </cell>
        </row>
        <row r="2686">
          <cell r="A2686" t="str">
            <v>BD100432</v>
          </cell>
          <cell r="B2686">
            <v>12</v>
          </cell>
          <cell r="C2686">
            <v>6</v>
          </cell>
          <cell r="D2686">
            <v>13</v>
          </cell>
          <cell r="E2686">
            <v>6</v>
          </cell>
          <cell r="F2686">
            <v>10</v>
          </cell>
          <cell r="G2686">
            <v>1</v>
          </cell>
          <cell r="J2686">
            <v>43</v>
          </cell>
          <cell r="K2686">
            <v>91</v>
          </cell>
        </row>
        <row r="2687">
          <cell r="A2687" t="str">
            <v>BD100452</v>
          </cell>
          <cell r="B2687">
            <v>1</v>
          </cell>
          <cell r="C2687">
            <v>1</v>
          </cell>
          <cell r="J2687">
            <v>2</v>
          </cell>
          <cell r="K2687">
            <v>4</v>
          </cell>
        </row>
        <row r="2688">
          <cell r="A2688" t="str">
            <v>BD100470</v>
          </cell>
          <cell r="B2688">
            <v>4</v>
          </cell>
          <cell r="C2688">
            <v>10</v>
          </cell>
          <cell r="D2688">
            <v>1</v>
          </cell>
          <cell r="E2688">
            <v>1</v>
          </cell>
          <cell r="F2688">
            <v>6</v>
          </cell>
          <cell r="G2688">
            <v>2</v>
          </cell>
          <cell r="J2688">
            <v>19</v>
          </cell>
          <cell r="K2688">
            <v>43</v>
          </cell>
        </row>
        <row r="2689">
          <cell r="A2689" t="str">
            <v>BD100480</v>
          </cell>
          <cell r="C2689">
            <v>1</v>
          </cell>
          <cell r="J2689">
            <v>1</v>
          </cell>
          <cell r="K2689">
            <v>2</v>
          </cell>
        </row>
        <row r="2690">
          <cell r="A2690" t="str">
            <v>BD100481</v>
          </cell>
          <cell r="C2690">
            <v>2</v>
          </cell>
          <cell r="J2690">
            <v>1</v>
          </cell>
          <cell r="K2690">
            <v>3</v>
          </cell>
        </row>
        <row r="2691">
          <cell r="A2691" t="str">
            <v>BD100483</v>
          </cell>
          <cell r="C2691">
            <v>1</v>
          </cell>
          <cell r="D2691">
            <v>1</v>
          </cell>
          <cell r="J2691">
            <v>4</v>
          </cell>
          <cell r="K2691">
            <v>6</v>
          </cell>
        </row>
        <row r="2692">
          <cell r="A2692" t="str">
            <v>BD100485</v>
          </cell>
          <cell r="J2692">
            <v>5</v>
          </cell>
          <cell r="K2692">
            <v>5</v>
          </cell>
        </row>
        <row r="2693">
          <cell r="A2693" t="str">
            <v>BD100490</v>
          </cell>
          <cell r="C2693">
            <v>1</v>
          </cell>
          <cell r="D2693">
            <v>1</v>
          </cell>
          <cell r="J2693">
            <v>0</v>
          </cell>
          <cell r="K2693">
            <v>2</v>
          </cell>
        </row>
        <row r="2694">
          <cell r="A2694" t="str">
            <v>BD100491</v>
          </cell>
          <cell r="J2694">
            <v>1</v>
          </cell>
          <cell r="K2694">
            <v>1</v>
          </cell>
        </row>
        <row r="2695">
          <cell r="A2695" t="str">
            <v>BD100492</v>
          </cell>
          <cell r="B2695">
            <v>1</v>
          </cell>
          <cell r="C2695">
            <v>9</v>
          </cell>
          <cell r="D2695">
            <v>9</v>
          </cell>
          <cell r="E2695">
            <v>4</v>
          </cell>
          <cell r="F2695">
            <v>10</v>
          </cell>
          <cell r="G2695">
            <v>7</v>
          </cell>
          <cell r="I2695">
            <v>1</v>
          </cell>
          <cell r="J2695">
            <v>24</v>
          </cell>
          <cell r="K2695">
            <v>65</v>
          </cell>
        </row>
        <row r="2696">
          <cell r="A2696" t="str">
            <v>BD100493</v>
          </cell>
          <cell r="D2696">
            <v>1</v>
          </cell>
          <cell r="J2696">
            <v>1</v>
          </cell>
          <cell r="K2696">
            <v>2</v>
          </cell>
        </row>
        <row r="2697">
          <cell r="A2697" t="str">
            <v>BD100494</v>
          </cell>
          <cell r="D2697">
            <v>1</v>
          </cell>
          <cell r="J2697">
            <v>3</v>
          </cell>
          <cell r="K2697">
            <v>4</v>
          </cell>
        </row>
        <row r="2698">
          <cell r="A2698" t="str">
            <v>BD100495</v>
          </cell>
          <cell r="J2698">
            <v>2</v>
          </cell>
          <cell r="K2698">
            <v>2</v>
          </cell>
        </row>
        <row r="2699">
          <cell r="A2699" t="str">
            <v>BD100496</v>
          </cell>
          <cell r="C2699">
            <v>3</v>
          </cell>
          <cell r="D2699">
            <v>9</v>
          </cell>
          <cell r="E2699">
            <v>1</v>
          </cell>
          <cell r="F2699">
            <v>4</v>
          </cell>
          <cell r="G2699">
            <v>3</v>
          </cell>
          <cell r="H2699">
            <v>2</v>
          </cell>
          <cell r="I2699">
            <v>1</v>
          </cell>
          <cell r="J2699">
            <v>33</v>
          </cell>
          <cell r="K2699">
            <v>56</v>
          </cell>
        </row>
        <row r="2700">
          <cell r="A2700" t="str">
            <v>BD100498</v>
          </cell>
          <cell r="B2700">
            <v>2</v>
          </cell>
          <cell r="C2700">
            <v>2</v>
          </cell>
          <cell r="D2700">
            <v>3</v>
          </cell>
          <cell r="E2700">
            <v>3</v>
          </cell>
          <cell r="F2700">
            <v>6</v>
          </cell>
          <cell r="G2700">
            <v>2</v>
          </cell>
          <cell r="H2700">
            <v>1</v>
          </cell>
          <cell r="J2700">
            <v>6</v>
          </cell>
          <cell r="K2700">
            <v>25</v>
          </cell>
        </row>
        <row r="2701">
          <cell r="A2701" t="str">
            <v>BD100499</v>
          </cell>
          <cell r="B2701">
            <v>1</v>
          </cell>
          <cell r="C2701">
            <v>6</v>
          </cell>
          <cell r="D2701">
            <v>13</v>
          </cell>
          <cell r="E2701">
            <v>4</v>
          </cell>
          <cell r="G2701">
            <v>1</v>
          </cell>
          <cell r="J2701">
            <v>16</v>
          </cell>
          <cell r="K2701">
            <v>41</v>
          </cell>
        </row>
        <row r="2702">
          <cell r="A2702" t="str">
            <v>BD100500</v>
          </cell>
          <cell r="C2702">
            <v>1</v>
          </cell>
          <cell r="D2702">
            <v>1</v>
          </cell>
          <cell r="E2702">
            <v>2</v>
          </cell>
          <cell r="F2702">
            <v>4</v>
          </cell>
          <cell r="J2702">
            <v>3</v>
          </cell>
          <cell r="K2702">
            <v>11</v>
          </cell>
        </row>
        <row r="2703">
          <cell r="A2703" t="str">
            <v>BD100501</v>
          </cell>
          <cell r="C2703">
            <v>1</v>
          </cell>
          <cell r="F2703">
            <v>6</v>
          </cell>
          <cell r="J2703">
            <v>2</v>
          </cell>
          <cell r="K2703">
            <v>9</v>
          </cell>
        </row>
        <row r="2704">
          <cell r="A2704" t="str">
            <v>BD100502</v>
          </cell>
          <cell r="B2704">
            <v>3</v>
          </cell>
          <cell r="C2704">
            <v>2</v>
          </cell>
          <cell r="D2704">
            <v>1</v>
          </cell>
          <cell r="E2704">
            <v>2</v>
          </cell>
          <cell r="F2704">
            <v>1</v>
          </cell>
          <cell r="J2704">
            <v>4</v>
          </cell>
          <cell r="K2704">
            <v>13</v>
          </cell>
        </row>
        <row r="2705">
          <cell r="A2705" t="str">
            <v>BD100503</v>
          </cell>
          <cell r="B2705">
            <v>1</v>
          </cell>
          <cell r="C2705">
            <v>3</v>
          </cell>
          <cell r="D2705">
            <v>1</v>
          </cell>
          <cell r="H2705">
            <v>1</v>
          </cell>
          <cell r="J2705">
            <v>1</v>
          </cell>
          <cell r="K2705">
            <v>7</v>
          </cell>
        </row>
        <row r="2706">
          <cell r="A2706" t="str">
            <v>BD100504</v>
          </cell>
          <cell r="C2706">
            <v>1</v>
          </cell>
          <cell r="D2706">
            <v>1</v>
          </cell>
          <cell r="J2706">
            <v>2</v>
          </cell>
          <cell r="K2706">
            <v>4</v>
          </cell>
        </row>
        <row r="2707">
          <cell r="A2707" t="str">
            <v>BD100505</v>
          </cell>
          <cell r="C2707">
            <v>1</v>
          </cell>
          <cell r="J2707">
            <v>2</v>
          </cell>
          <cell r="K2707">
            <v>3</v>
          </cell>
        </row>
        <row r="2708">
          <cell r="A2708" t="str">
            <v>BD100506</v>
          </cell>
          <cell r="C2708">
            <v>1</v>
          </cell>
          <cell r="D2708">
            <v>1</v>
          </cell>
          <cell r="J2708">
            <v>1</v>
          </cell>
          <cell r="K2708">
            <v>3</v>
          </cell>
        </row>
        <row r="2709">
          <cell r="A2709" t="str">
            <v>BD100507</v>
          </cell>
          <cell r="B2709">
            <v>2</v>
          </cell>
          <cell r="C2709">
            <v>7</v>
          </cell>
          <cell r="D2709">
            <v>7</v>
          </cell>
          <cell r="E2709">
            <v>3</v>
          </cell>
          <cell r="F2709">
            <v>2</v>
          </cell>
          <cell r="G2709">
            <v>3</v>
          </cell>
          <cell r="H2709">
            <v>1</v>
          </cell>
          <cell r="J2709">
            <v>16</v>
          </cell>
          <cell r="K2709">
            <v>41</v>
          </cell>
        </row>
        <row r="2710">
          <cell r="A2710" t="str">
            <v>BD100508</v>
          </cell>
          <cell r="C2710">
            <v>1</v>
          </cell>
          <cell r="F2710">
            <v>2</v>
          </cell>
          <cell r="G2710">
            <v>1</v>
          </cell>
          <cell r="I2710">
            <v>1</v>
          </cell>
          <cell r="J2710">
            <v>8</v>
          </cell>
          <cell r="K2710">
            <v>13</v>
          </cell>
        </row>
        <row r="2711">
          <cell r="A2711" t="str">
            <v>BD100509</v>
          </cell>
          <cell r="G2711">
            <v>1</v>
          </cell>
          <cell r="J2711">
            <v>0</v>
          </cell>
          <cell r="K2711">
            <v>1</v>
          </cell>
        </row>
        <row r="2712">
          <cell r="A2712" t="str">
            <v>BD100510</v>
          </cell>
          <cell r="E2712">
            <v>1</v>
          </cell>
          <cell r="F2712">
            <v>1</v>
          </cell>
          <cell r="J2712">
            <v>1</v>
          </cell>
          <cell r="K2712">
            <v>3</v>
          </cell>
        </row>
        <row r="2713">
          <cell r="A2713" t="str">
            <v>BD100511</v>
          </cell>
          <cell r="C2713">
            <v>2</v>
          </cell>
          <cell r="D2713">
            <v>9</v>
          </cell>
          <cell r="J2713">
            <v>0</v>
          </cell>
          <cell r="K2713">
            <v>11</v>
          </cell>
        </row>
        <row r="2714">
          <cell r="A2714" t="str">
            <v>BD100513</v>
          </cell>
          <cell r="C2714">
            <v>1</v>
          </cell>
          <cell r="D2714">
            <v>9</v>
          </cell>
          <cell r="G2714">
            <v>1</v>
          </cell>
          <cell r="J2714">
            <v>1</v>
          </cell>
          <cell r="K2714">
            <v>12</v>
          </cell>
        </row>
        <row r="2715">
          <cell r="A2715" t="str">
            <v>BD100514</v>
          </cell>
          <cell r="D2715">
            <v>8</v>
          </cell>
          <cell r="J2715">
            <v>1</v>
          </cell>
          <cell r="K2715">
            <v>9</v>
          </cell>
        </row>
        <row r="2716">
          <cell r="A2716" t="str">
            <v>BD100515</v>
          </cell>
          <cell r="C2716">
            <v>1</v>
          </cell>
          <cell r="J2716">
            <v>1</v>
          </cell>
          <cell r="K2716">
            <v>2</v>
          </cell>
        </row>
        <row r="2717">
          <cell r="A2717" t="str">
            <v>BD100516</v>
          </cell>
          <cell r="B2717">
            <v>1</v>
          </cell>
          <cell r="C2717">
            <v>5</v>
          </cell>
          <cell r="D2717">
            <v>2</v>
          </cell>
          <cell r="E2717">
            <v>5</v>
          </cell>
          <cell r="F2717">
            <v>9</v>
          </cell>
          <cell r="G2717">
            <v>5</v>
          </cell>
          <cell r="J2717">
            <v>9</v>
          </cell>
          <cell r="K2717">
            <v>36</v>
          </cell>
        </row>
        <row r="2718">
          <cell r="A2718" t="str">
            <v>BD100521</v>
          </cell>
          <cell r="B2718">
            <v>3</v>
          </cell>
          <cell r="C2718">
            <v>4</v>
          </cell>
          <cell r="D2718">
            <v>4</v>
          </cell>
          <cell r="E2718">
            <v>6</v>
          </cell>
          <cell r="F2718">
            <v>15</v>
          </cell>
          <cell r="G2718">
            <v>3</v>
          </cell>
          <cell r="J2718">
            <v>17</v>
          </cell>
          <cell r="K2718">
            <v>52</v>
          </cell>
        </row>
        <row r="2719">
          <cell r="A2719" t="str">
            <v>BD100530</v>
          </cell>
          <cell r="B2719">
            <v>2</v>
          </cell>
          <cell r="C2719">
            <v>3</v>
          </cell>
          <cell r="D2719">
            <v>2</v>
          </cell>
          <cell r="E2719">
            <v>1</v>
          </cell>
          <cell r="J2719">
            <v>3</v>
          </cell>
          <cell r="K2719">
            <v>11</v>
          </cell>
        </row>
        <row r="2720">
          <cell r="A2720" t="str">
            <v>BD100532</v>
          </cell>
          <cell r="B2720">
            <v>5</v>
          </cell>
          <cell r="C2720">
            <v>15</v>
          </cell>
          <cell r="D2720">
            <v>10</v>
          </cell>
          <cell r="E2720">
            <v>1</v>
          </cell>
          <cell r="F2720">
            <v>9</v>
          </cell>
          <cell r="G2720">
            <v>1</v>
          </cell>
          <cell r="J2720">
            <v>28</v>
          </cell>
          <cell r="K2720">
            <v>69</v>
          </cell>
        </row>
        <row r="2721">
          <cell r="A2721" t="str">
            <v>BD100533</v>
          </cell>
          <cell r="C2721">
            <v>4</v>
          </cell>
          <cell r="D2721">
            <v>1</v>
          </cell>
          <cell r="J2721">
            <v>5</v>
          </cell>
          <cell r="K2721">
            <v>10</v>
          </cell>
        </row>
        <row r="2722">
          <cell r="A2722" t="str">
            <v>BD100534</v>
          </cell>
          <cell r="C2722">
            <v>1</v>
          </cell>
          <cell r="D2722">
            <v>2</v>
          </cell>
          <cell r="E2722">
            <v>2</v>
          </cell>
          <cell r="F2722">
            <v>1</v>
          </cell>
          <cell r="J2722">
            <v>5</v>
          </cell>
          <cell r="K2722">
            <v>11</v>
          </cell>
        </row>
        <row r="2723">
          <cell r="A2723" t="str">
            <v>BD100535</v>
          </cell>
          <cell r="C2723">
            <v>3</v>
          </cell>
          <cell r="D2723">
            <v>7</v>
          </cell>
          <cell r="E2723">
            <v>1</v>
          </cell>
          <cell r="G2723">
            <v>1</v>
          </cell>
          <cell r="J2723">
            <v>5</v>
          </cell>
          <cell r="K2723">
            <v>17</v>
          </cell>
        </row>
        <row r="2724">
          <cell r="A2724" t="str">
            <v>BD100536</v>
          </cell>
          <cell r="C2724">
            <v>2</v>
          </cell>
          <cell r="D2724">
            <v>1</v>
          </cell>
          <cell r="F2724">
            <v>2</v>
          </cell>
          <cell r="J2724">
            <v>9</v>
          </cell>
          <cell r="K2724">
            <v>14</v>
          </cell>
        </row>
        <row r="2725">
          <cell r="A2725" t="str">
            <v>BD100537</v>
          </cell>
          <cell r="B2725">
            <v>12</v>
          </cell>
          <cell r="C2725">
            <v>12</v>
          </cell>
          <cell r="D2725">
            <v>29</v>
          </cell>
          <cell r="E2725">
            <v>5</v>
          </cell>
          <cell r="F2725">
            <v>9</v>
          </cell>
          <cell r="G2725">
            <v>2</v>
          </cell>
          <cell r="J2725">
            <v>44</v>
          </cell>
          <cell r="K2725">
            <v>113</v>
          </cell>
        </row>
        <row r="2726">
          <cell r="A2726" t="str">
            <v>BD100539</v>
          </cell>
          <cell r="C2726">
            <v>1</v>
          </cell>
          <cell r="D2726">
            <v>1</v>
          </cell>
          <cell r="J2726">
            <v>0</v>
          </cell>
          <cell r="K2726">
            <v>2</v>
          </cell>
        </row>
        <row r="2727">
          <cell r="A2727" t="str">
            <v>BD100540</v>
          </cell>
          <cell r="B2727">
            <v>4</v>
          </cell>
          <cell r="C2727">
            <v>4</v>
          </cell>
          <cell r="D2727">
            <v>2</v>
          </cell>
          <cell r="F2727">
            <v>2</v>
          </cell>
          <cell r="G2727">
            <v>1</v>
          </cell>
          <cell r="H2727">
            <v>1</v>
          </cell>
          <cell r="J2727">
            <v>10</v>
          </cell>
          <cell r="K2727">
            <v>24</v>
          </cell>
        </row>
        <row r="2728">
          <cell r="A2728" t="str">
            <v>BD100545</v>
          </cell>
          <cell r="B2728">
            <v>1</v>
          </cell>
          <cell r="J2728">
            <v>1</v>
          </cell>
          <cell r="K2728">
            <v>2</v>
          </cell>
        </row>
        <row r="2729">
          <cell r="A2729" t="str">
            <v>BD100551</v>
          </cell>
          <cell r="C2729">
            <v>1</v>
          </cell>
          <cell r="J2729">
            <v>0</v>
          </cell>
          <cell r="K2729">
            <v>1</v>
          </cell>
        </row>
        <row r="2730">
          <cell r="A2730" t="str">
            <v>BD100556</v>
          </cell>
          <cell r="D2730">
            <v>1</v>
          </cell>
          <cell r="J2730">
            <v>1</v>
          </cell>
          <cell r="K2730">
            <v>2</v>
          </cell>
        </row>
        <row r="2731">
          <cell r="A2731" t="str">
            <v>BD100557</v>
          </cell>
          <cell r="J2731">
            <v>1</v>
          </cell>
          <cell r="K2731">
            <v>1</v>
          </cell>
        </row>
        <row r="2732">
          <cell r="A2732" t="str">
            <v>BD100562</v>
          </cell>
          <cell r="C2732">
            <v>1</v>
          </cell>
          <cell r="J2732">
            <v>1</v>
          </cell>
          <cell r="K2732">
            <v>2</v>
          </cell>
        </row>
        <row r="2733">
          <cell r="A2733" t="str">
            <v>BD100565</v>
          </cell>
          <cell r="B2733">
            <v>1</v>
          </cell>
          <cell r="D2733">
            <v>1</v>
          </cell>
          <cell r="F2733">
            <v>2</v>
          </cell>
          <cell r="J2733">
            <v>6</v>
          </cell>
          <cell r="K2733">
            <v>10</v>
          </cell>
        </row>
        <row r="2734">
          <cell r="A2734" t="str">
            <v>BD100566</v>
          </cell>
          <cell r="B2734">
            <v>5</v>
          </cell>
          <cell r="C2734">
            <v>9</v>
          </cell>
          <cell r="D2734">
            <v>17</v>
          </cell>
          <cell r="E2734">
            <v>5</v>
          </cell>
          <cell r="F2734">
            <v>31</v>
          </cell>
          <cell r="G2734">
            <v>8</v>
          </cell>
          <cell r="I2734">
            <v>1</v>
          </cell>
          <cell r="J2734">
            <v>49</v>
          </cell>
          <cell r="K2734">
            <v>125</v>
          </cell>
        </row>
        <row r="2735">
          <cell r="A2735" t="str">
            <v>BD100567</v>
          </cell>
          <cell r="C2735">
            <v>1</v>
          </cell>
          <cell r="F2735">
            <v>2</v>
          </cell>
          <cell r="J2735">
            <v>0</v>
          </cell>
          <cell r="K2735">
            <v>3</v>
          </cell>
        </row>
        <row r="2736">
          <cell r="A2736" t="str">
            <v>BD100568</v>
          </cell>
          <cell r="C2736">
            <v>2</v>
          </cell>
          <cell r="D2736">
            <v>2</v>
          </cell>
          <cell r="J2736">
            <v>2</v>
          </cell>
          <cell r="K2736">
            <v>6</v>
          </cell>
        </row>
        <row r="2737">
          <cell r="A2737" t="str">
            <v>BD100569</v>
          </cell>
          <cell r="B2737">
            <v>3</v>
          </cell>
          <cell r="C2737">
            <v>2</v>
          </cell>
          <cell r="D2737">
            <v>3</v>
          </cell>
          <cell r="F2737">
            <v>1</v>
          </cell>
          <cell r="J2737">
            <v>4</v>
          </cell>
          <cell r="K2737">
            <v>13</v>
          </cell>
        </row>
        <row r="2738">
          <cell r="A2738" t="str">
            <v>BD100578</v>
          </cell>
          <cell r="B2738">
            <v>3</v>
          </cell>
          <cell r="C2738">
            <v>5</v>
          </cell>
          <cell r="D2738">
            <v>20</v>
          </cell>
          <cell r="E2738">
            <v>17</v>
          </cell>
          <cell r="F2738">
            <v>35</v>
          </cell>
          <cell r="G2738">
            <v>12</v>
          </cell>
          <cell r="H2738">
            <v>1</v>
          </cell>
          <cell r="J2738">
            <v>64</v>
          </cell>
          <cell r="K2738">
            <v>157</v>
          </cell>
        </row>
        <row r="2739">
          <cell r="A2739" t="str">
            <v>BD100588</v>
          </cell>
          <cell r="B2739">
            <v>7</v>
          </cell>
          <cell r="C2739">
            <v>5</v>
          </cell>
          <cell r="D2739">
            <v>21</v>
          </cell>
          <cell r="E2739">
            <v>17</v>
          </cell>
          <cell r="F2739">
            <v>23</v>
          </cell>
          <cell r="G2739">
            <v>4</v>
          </cell>
          <cell r="H2739">
            <v>1</v>
          </cell>
          <cell r="J2739">
            <v>66</v>
          </cell>
          <cell r="K2739">
            <v>144</v>
          </cell>
        </row>
        <row r="2740">
          <cell r="A2740" t="str">
            <v>BD100590</v>
          </cell>
          <cell r="B2740">
            <v>3</v>
          </cell>
          <cell r="C2740">
            <v>6</v>
          </cell>
          <cell r="D2740">
            <v>6</v>
          </cell>
          <cell r="E2740">
            <v>4</v>
          </cell>
          <cell r="F2740">
            <v>25</v>
          </cell>
          <cell r="G2740">
            <v>3</v>
          </cell>
          <cell r="J2740">
            <v>62</v>
          </cell>
          <cell r="K2740">
            <v>109</v>
          </cell>
        </row>
        <row r="2741">
          <cell r="A2741" t="str">
            <v>BD100593</v>
          </cell>
          <cell r="B2741">
            <v>1</v>
          </cell>
          <cell r="C2741">
            <v>2</v>
          </cell>
          <cell r="D2741">
            <v>1</v>
          </cell>
          <cell r="F2741">
            <v>1</v>
          </cell>
          <cell r="J2741">
            <v>3</v>
          </cell>
          <cell r="K2741">
            <v>8</v>
          </cell>
        </row>
        <row r="2742">
          <cell r="A2742" t="str">
            <v>BD100595</v>
          </cell>
          <cell r="C2742">
            <v>1</v>
          </cell>
          <cell r="D2742">
            <v>1</v>
          </cell>
          <cell r="E2742">
            <v>1</v>
          </cell>
          <cell r="F2742">
            <v>4</v>
          </cell>
          <cell r="J2742">
            <v>5</v>
          </cell>
          <cell r="K2742">
            <v>12</v>
          </cell>
        </row>
        <row r="2743">
          <cell r="A2743" t="str">
            <v>BD100600</v>
          </cell>
          <cell r="C2743">
            <v>1</v>
          </cell>
          <cell r="D2743">
            <v>1</v>
          </cell>
          <cell r="J2743">
            <v>2</v>
          </cell>
          <cell r="K2743">
            <v>4</v>
          </cell>
        </row>
        <row r="2744">
          <cell r="A2744" t="str">
            <v>BD100601</v>
          </cell>
          <cell r="B2744">
            <v>3</v>
          </cell>
          <cell r="C2744">
            <v>5</v>
          </cell>
          <cell r="D2744">
            <v>7</v>
          </cell>
          <cell r="E2744">
            <v>4</v>
          </cell>
          <cell r="F2744">
            <v>15</v>
          </cell>
          <cell r="G2744">
            <v>2</v>
          </cell>
          <cell r="J2744">
            <v>26</v>
          </cell>
          <cell r="K2744">
            <v>62</v>
          </cell>
        </row>
        <row r="2745">
          <cell r="A2745" t="str">
            <v>BD100602</v>
          </cell>
          <cell r="B2745">
            <v>3</v>
          </cell>
          <cell r="C2745">
            <v>5</v>
          </cell>
          <cell r="D2745">
            <v>6</v>
          </cell>
          <cell r="E2745">
            <v>9</v>
          </cell>
          <cell r="F2745">
            <v>13</v>
          </cell>
          <cell r="G2745">
            <v>1</v>
          </cell>
          <cell r="J2745">
            <v>31</v>
          </cell>
          <cell r="K2745">
            <v>68</v>
          </cell>
        </row>
        <row r="2746">
          <cell r="A2746" t="str">
            <v>BD100603</v>
          </cell>
          <cell r="J2746">
            <v>1</v>
          </cell>
          <cell r="K2746">
            <v>1</v>
          </cell>
        </row>
        <row r="2747">
          <cell r="A2747" t="str">
            <v>BD100604</v>
          </cell>
          <cell r="B2747">
            <v>2</v>
          </cell>
          <cell r="C2747">
            <v>1</v>
          </cell>
          <cell r="D2747">
            <v>3</v>
          </cell>
          <cell r="E2747">
            <v>2</v>
          </cell>
          <cell r="G2747">
            <v>1</v>
          </cell>
          <cell r="J2747">
            <v>0</v>
          </cell>
          <cell r="K2747">
            <v>9</v>
          </cell>
        </row>
        <row r="2748">
          <cell r="A2748" t="str">
            <v>BD100606</v>
          </cell>
          <cell r="B2748">
            <v>3</v>
          </cell>
          <cell r="C2748">
            <v>2</v>
          </cell>
          <cell r="D2748">
            <v>4</v>
          </cell>
          <cell r="E2748">
            <v>7</v>
          </cell>
          <cell r="F2748">
            <v>12</v>
          </cell>
          <cell r="G2748">
            <v>4</v>
          </cell>
          <cell r="H2748">
            <v>2</v>
          </cell>
          <cell r="I2748">
            <v>1</v>
          </cell>
          <cell r="J2748">
            <v>24</v>
          </cell>
          <cell r="K2748">
            <v>59</v>
          </cell>
        </row>
        <row r="2749">
          <cell r="A2749" t="str">
            <v>BD100607</v>
          </cell>
          <cell r="C2749">
            <v>1</v>
          </cell>
          <cell r="D2749">
            <v>1</v>
          </cell>
          <cell r="J2749">
            <v>1</v>
          </cell>
          <cell r="K2749">
            <v>3</v>
          </cell>
        </row>
        <row r="2750">
          <cell r="A2750" t="str">
            <v>BD100610</v>
          </cell>
          <cell r="C2750">
            <v>3</v>
          </cell>
          <cell r="D2750">
            <v>4</v>
          </cell>
          <cell r="E2750">
            <v>2</v>
          </cell>
          <cell r="F2750">
            <v>4</v>
          </cell>
          <cell r="G2750">
            <v>1</v>
          </cell>
          <cell r="H2750">
            <v>1</v>
          </cell>
          <cell r="J2750">
            <v>17</v>
          </cell>
          <cell r="K2750">
            <v>32</v>
          </cell>
        </row>
        <row r="2751">
          <cell r="A2751" t="str">
            <v>BD100611</v>
          </cell>
          <cell r="D2751">
            <v>2</v>
          </cell>
          <cell r="J2751">
            <v>1</v>
          </cell>
          <cell r="K2751">
            <v>3</v>
          </cell>
        </row>
        <row r="2752">
          <cell r="A2752" t="str">
            <v>BD100612</v>
          </cell>
          <cell r="B2752">
            <v>2</v>
          </cell>
          <cell r="C2752">
            <v>2</v>
          </cell>
          <cell r="D2752">
            <v>1</v>
          </cell>
          <cell r="E2752">
            <v>1</v>
          </cell>
          <cell r="J2752">
            <v>4</v>
          </cell>
          <cell r="K2752">
            <v>10</v>
          </cell>
        </row>
        <row r="2753">
          <cell r="A2753" t="str">
            <v>BD100613</v>
          </cell>
          <cell r="B2753">
            <v>1</v>
          </cell>
          <cell r="C2753">
            <v>13</v>
          </cell>
          <cell r="D2753">
            <v>19</v>
          </cell>
          <cell r="E2753">
            <v>18</v>
          </cell>
          <cell r="F2753">
            <v>12</v>
          </cell>
          <cell r="G2753">
            <v>6</v>
          </cell>
          <cell r="H2753">
            <v>1</v>
          </cell>
          <cell r="I2753">
            <v>2</v>
          </cell>
          <cell r="J2753">
            <v>10</v>
          </cell>
          <cell r="K2753">
            <v>82</v>
          </cell>
        </row>
        <row r="2754">
          <cell r="A2754" t="str">
            <v>BD100614</v>
          </cell>
          <cell r="D2754">
            <v>1</v>
          </cell>
          <cell r="E2754">
            <v>2</v>
          </cell>
          <cell r="J2754">
            <v>4</v>
          </cell>
          <cell r="K2754">
            <v>7</v>
          </cell>
        </row>
        <row r="2755">
          <cell r="A2755" t="str">
            <v>BD100615</v>
          </cell>
          <cell r="C2755">
            <v>2</v>
          </cell>
          <cell r="D2755">
            <v>1</v>
          </cell>
          <cell r="E2755">
            <v>1</v>
          </cell>
          <cell r="F2755">
            <v>0</v>
          </cell>
          <cell r="G2755">
            <v>1</v>
          </cell>
          <cell r="H2755">
            <v>2</v>
          </cell>
          <cell r="J2755">
            <v>9</v>
          </cell>
          <cell r="K2755">
            <v>16</v>
          </cell>
        </row>
        <row r="2756">
          <cell r="A2756" t="str">
            <v>BD100616</v>
          </cell>
          <cell r="D2756">
            <v>2</v>
          </cell>
          <cell r="J2756">
            <v>4</v>
          </cell>
          <cell r="K2756">
            <v>6</v>
          </cell>
        </row>
        <row r="2757">
          <cell r="A2757" t="str">
            <v>BD100617</v>
          </cell>
          <cell r="B2757">
            <v>2</v>
          </cell>
          <cell r="D2757">
            <v>3</v>
          </cell>
          <cell r="G2757">
            <v>3</v>
          </cell>
          <cell r="J2757">
            <v>7</v>
          </cell>
          <cell r="K2757">
            <v>15</v>
          </cell>
        </row>
        <row r="2758">
          <cell r="A2758" t="str">
            <v>BD100618</v>
          </cell>
          <cell r="J2758">
            <v>6</v>
          </cell>
          <cell r="K2758">
            <v>6</v>
          </cell>
        </row>
        <row r="2759">
          <cell r="A2759" t="str">
            <v>BD100619</v>
          </cell>
          <cell r="C2759">
            <v>1</v>
          </cell>
          <cell r="D2759">
            <v>1</v>
          </cell>
          <cell r="J2759">
            <v>8</v>
          </cell>
          <cell r="K2759">
            <v>10</v>
          </cell>
        </row>
        <row r="2760">
          <cell r="A2760" t="str">
            <v>BD100620</v>
          </cell>
          <cell r="B2760">
            <v>1</v>
          </cell>
          <cell r="C2760">
            <v>1</v>
          </cell>
          <cell r="D2760">
            <v>3</v>
          </cell>
          <cell r="E2760">
            <v>1</v>
          </cell>
          <cell r="G2760">
            <v>1</v>
          </cell>
          <cell r="J2760">
            <v>2</v>
          </cell>
          <cell r="K2760">
            <v>9</v>
          </cell>
        </row>
        <row r="2761">
          <cell r="A2761" t="str">
            <v>BD100621</v>
          </cell>
          <cell r="D2761">
            <v>1</v>
          </cell>
          <cell r="F2761">
            <v>1</v>
          </cell>
          <cell r="J2761">
            <v>4</v>
          </cell>
          <cell r="K2761">
            <v>6</v>
          </cell>
        </row>
        <row r="2762">
          <cell r="A2762" t="str">
            <v>BD100622</v>
          </cell>
          <cell r="B2762">
            <v>1</v>
          </cell>
          <cell r="C2762">
            <v>3</v>
          </cell>
          <cell r="D2762">
            <v>7</v>
          </cell>
          <cell r="E2762">
            <v>5</v>
          </cell>
          <cell r="G2762">
            <v>6</v>
          </cell>
          <cell r="H2762">
            <v>1</v>
          </cell>
          <cell r="I2762">
            <v>2</v>
          </cell>
          <cell r="J2762">
            <v>8</v>
          </cell>
          <cell r="K2762">
            <v>33</v>
          </cell>
        </row>
        <row r="2763">
          <cell r="A2763" t="str">
            <v>BD100623</v>
          </cell>
          <cell r="B2763">
            <v>1</v>
          </cell>
          <cell r="C2763">
            <v>1</v>
          </cell>
          <cell r="D2763">
            <v>1</v>
          </cell>
          <cell r="F2763">
            <v>1</v>
          </cell>
          <cell r="J2763">
            <v>2</v>
          </cell>
          <cell r="K2763">
            <v>6</v>
          </cell>
        </row>
        <row r="2764">
          <cell r="A2764" t="str">
            <v>BD100624</v>
          </cell>
          <cell r="C2764">
            <v>2</v>
          </cell>
          <cell r="J2764">
            <v>1</v>
          </cell>
          <cell r="K2764">
            <v>3</v>
          </cell>
        </row>
        <row r="2765">
          <cell r="A2765" t="str">
            <v>BD100625</v>
          </cell>
          <cell r="B2765">
            <v>5</v>
          </cell>
          <cell r="C2765">
            <v>9</v>
          </cell>
          <cell r="D2765">
            <v>3</v>
          </cell>
          <cell r="E2765">
            <v>2</v>
          </cell>
          <cell r="F2765">
            <v>10</v>
          </cell>
          <cell r="G2765">
            <v>4</v>
          </cell>
          <cell r="J2765">
            <v>19</v>
          </cell>
          <cell r="K2765">
            <v>52</v>
          </cell>
        </row>
        <row r="2766">
          <cell r="A2766" t="str">
            <v>BD100626</v>
          </cell>
          <cell r="C2766">
            <v>1</v>
          </cell>
          <cell r="F2766">
            <v>2</v>
          </cell>
          <cell r="G2766">
            <v>1</v>
          </cell>
          <cell r="J2766">
            <v>2</v>
          </cell>
          <cell r="K2766">
            <v>6</v>
          </cell>
        </row>
        <row r="2767">
          <cell r="A2767" t="str">
            <v>BD100627</v>
          </cell>
          <cell r="C2767">
            <v>1</v>
          </cell>
          <cell r="J2767">
            <v>0</v>
          </cell>
          <cell r="K2767">
            <v>1</v>
          </cell>
        </row>
        <row r="2768">
          <cell r="A2768" t="str">
            <v>BD100628</v>
          </cell>
          <cell r="B2768">
            <v>1</v>
          </cell>
          <cell r="C2768">
            <v>3</v>
          </cell>
          <cell r="D2768">
            <v>2</v>
          </cell>
          <cell r="E2768">
            <v>3</v>
          </cell>
          <cell r="F2768">
            <v>3</v>
          </cell>
          <cell r="G2768">
            <v>4</v>
          </cell>
          <cell r="H2768">
            <v>1</v>
          </cell>
          <cell r="I2768">
            <v>1</v>
          </cell>
          <cell r="J2768">
            <v>5</v>
          </cell>
          <cell r="K2768">
            <v>23</v>
          </cell>
        </row>
        <row r="2769">
          <cell r="A2769" t="str">
            <v>BD100631</v>
          </cell>
          <cell r="D2769">
            <v>1</v>
          </cell>
          <cell r="J2769">
            <v>0</v>
          </cell>
          <cell r="K2769">
            <v>1</v>
          </cell>
        </row>
        <row r="2770">
          <cell r="A2770" t="str">
            <v>BD100632</v>
          </cell>
          <cell r="B2770">
            <v>1</v>
          </cell>
          <cell r="E2770">
            <v>1</v>
          </cell>
          <cell r="F2770">
            <v>1</v>
          </cell>
          <cell r="J2770">
            <v>3</v>
          </cell>
          <cell r="K2770">
            <v>6</v>
          </cell>
        </row>
        <row r="2771">
          <cell r="A2771" t="str">
            <v>BD100634</v>
          </cell>
          <cell r="B2771">
            <v>1</v>
          </cell>
          <cell r="C2771">
            <v>7</v>
          </cell>
          <cell r="D2771">
            <v>15</v>
          </cell>
          <cell r="E2771">
            <v>6</v>
          </cell>
          <cell r="F2771">
            <v>15</v>
          </cell>
          <cell r="G2771">
            <v>9</v>
          </cell>
          <cell r="J2771">
            <v>63</v>
          </cell>
          <cell r="K2771">
            <v>116</v>
          </cell>
        </row>
        <row r="2772">
          <cell r="A2772" t="str">
            <v>BD100635</v>
          </cell>
          <cell r="F2772">
            <v>1</v>
          </cell>
          <cell r="J2772">
            <v>1</v>
          </cell>
          <cell r="K2772">
            <v>2</v>
          </cell>
        </row>
        <row r="2773">
          <cell r="A2773" t="str">
            <v>BD100637</v>
          </cell>
          <cell r="C2773">
            <v>3</v>
          </cell>
          <cell r="D2773">
            <v>2</v>
          </cell>
          <cell r="E2773">
            <v>1</v>
          </cell>
          <cell r="F2773">
            <v>11</v>
          </cell>
          <cell r="G2773">
            <v>4</v>
          </cell>
          <cell r="J2773">
            <v>20</v>
          </cell>
          <cell r="K2773">
            <v>41</v>
          </cell>
        </row>
        <row r="2774">
          <cell r="A2774" t="str">
            <v>BD100638</v>
          </cell>
          <cell r="D2774">
            <v>1</v>
          </cell>
          <cell r="J2774">
            <v>0</v>
          </cell>
          <cell r="K2774">
            <v>1</v>
          </cell>
        </row>
        <row r="2775">
          <cell r="A2775" t="str">
            <v>BD100639</v>
          </cell>
          <cell r="B2775">
            <v>2</v>
          </cell>
          <cell r="C2775">
            <v>3</v>
          </cell>
          <cell r="D2775">
            <v>4</v>
          </cell>
          <cell r="G2775">
            <v>1</v>
          </cell>
          <cell r="J2775">
            <v>4</v>
          </cell>
          <cell r="K2775">
            <v>14</v>
          </cell>
        </row>
        <row r="2776">
          <cell r="A2776" t="str">
            <v>BD100640</v>
          </cell>
          <cell r="B2776">
            <v>1</v>
          </cell>
          <cell r="C2776">
            <v>1</v>
          </cell>
          <cell r="J2776">
            <v>4</v>
          </cell>
          <cell r="K2776">
            <v>6</v>
          </cell>
        </row>
        <row r="2777">
          <cell r="A2777" t="str">
            <v>BD100641</v>
          </cell>
          <cell r="J2777">
            <v>3</v>
          </cell>
          <cell r="K2777">
            <v>3</v>
          </cell>
        </row>
        <row r="2778">
          <cell r="A2778" t="str">
            <v>BD100642</v>
          </cell>
          <cell r="C2778">
            <v>2</v>
          </cell>
          <cell r="D2778">
            <v>1</v>
          </cell>
          <cell r="F2778">
            <v>1</v>
          </cell>
          <cell r="G2778">
            <v>1</v>
          </cell>
          <cell r="H2778">
            <v>1</v>
          </cell>
          <cell r="J2778">
            <v>6</v>
          </cell>
          <cell r="K2778">
            <v>12</v>
          </cell>
        </row>
        <row r="2779">
          <cell r="A2779" t="str">
            <v>BD100657</v>
          </cell>
          <cell r="C2779">
            <v>2</v>
          </cell>
          <cell r="D2779">
            <v>2</v>
          </cell>
          <cell r="E2779">
            <v>7</v>
          </cell>
          <cell r="F2779">
            <v>8</v>
          </cell>
          <cell r="G2779">
            <v>7</v>
          </cell>
          <cell r="I2779">
            <v>4</v>
          </cell>
          <cell r="J2779">
            <v>17</v>
          </cell>
          <cell r="K2779">
            <v>47</v>
          </cell>
        </row>
        <row r="2780">
          <cell r="A2780" t="str">
            <v>BD100658</v>
          </cell>
          <cell r="B2780">
            <v>2</v>
          </cell>
          <cell r="C2780">
            <v>3</v>
          </cell>
          <cell r="D2780">
            <v>1</v>
          </cell>
          <cell r="F2780">
            <v>5</v>
          </cell>
          <cell r="J2780">
            <v>3</v>
          </cell>
          <cell r="K2780">
            <v>14</v>
          </cell>
        </row>
        <row r="2781">
          <cell r="A2781" t="str">
            <v>BD100667</v>
          </cell>
          <cell r="C2781">
            <v>6</v>
          </cell>
          <cell r="D2781">
            <v>7</v>
          </cell>
          <cell r="E2781">
            <v>5</v>
          </cell>
          <cell r="F2781">
            <v>6</v>
          </cell>
          <cell r="G2781">
            <v>3</v>
          </cell>
          <cell r="J2781">
            <v>13</v>
          </cell>
          <cell r="K2781">
            <v>40</v>
          </cell>
        </row>
        <row r="2782">
          <cell r="A2782" t="str">
            <v>BD100668</v>
          </cell>
          <cell r="F2782">
            <v>1</v>
          </cell>
          <cell r="J2782">
            <v>1</v>
          </cell>
          <cell r="K2782">
            <v>2</v>
          </cell>
        </row>
        <row r="2783">
          <cell r="A2783" t="str">
            <v>BD100669</v>
          </cell>
          <cell r="B2783">
            <v>2</v>
          </cell>
          <cell r="C2783">
            <v>4</v>
          </cell>
          <cell r="D2783">
            <v>3</v>
          </cell>
          <cell r="E2783">
            <v>1</v>
          </cell>
          <cell r="F2783">
            <v>2</v>
          </cell>
          <cell r="G2783">
            <v>1</v>
          </cell>
          <cell r="J2783">
            <v>3</v>
          </cell>
          <cell r="K2783">
            <v>16</v>
          </cell>
        </row>
        <row r="2784">
          <cell r="A2784" t="str">
            <v>BD100670</v>
          </cell>
          <cell r="C2784">
            <v>2</v>
          </cell>
          <cell r="J2784">
            <v>1</v>
          </cell>
          <cell r="K2784">
            <v>3</v>
          </cell>
        </row>
        <row r="2785">
          <cell r="A2785" t="str">
            <v>BD100671</v>
          </cell>
          <cell r="B2785">
            <v>2</v>
          </cell>
          <cell r="C2785">
            <v>2</v>
          </cell>
          <cell r="D2785">
            <v>6</v>
          </cell>
          <cell r="F2785">
            <v>2</v>
          </cell>
          <cell r="G2785">
            <v>1</v>
          </cell>
          <cell r="J2785">
            <v>11</v>
          </cell>
          <cell r="K2785">
            <v>24</v>
          </cell>
        </row>
        <row r="2786">
          <cell r="A2786" t="str">
            <v>BD100672</v>
          </cell>
          <cell r="C2786">
            <v>1</v>
          </cell>
          <cell r="J2786">
            <v>0</v>
          </cell>
          <cell r="K2786">
            <v>1</v>
          </cell>
        </row>
        <row r="2787">
          <cell r="A2787" t="str">
            <v>BD100674</v>
          </cell>
          <cell r="C2787">
            <v>1</v>
          </cell>
          <cell r="J2787">
            <v>2</v>
          </cell>
          <cell r="K2787">
            <v>3</v>
          </cell>
        </row>
        <row r="2788">
          <cell r="A2788" t="str">
            <v>BD100675</v>
          </cell>
          <cell r="B2788">
            <v>1</v>
          </cell>
          <cell r="D2788">
            <v>3</v>
          </cell>
          <cell r="E2788">
            <v>5</v>
          </cell>
          <cell r="F2788">
            <v>3</v>
          </cell>
          <cell r="G2788">
            <v>3</v>
          </cell>
          <cell r="J2788">
            <v>9</v>
          </cell>
          <cell r="K2788">
            <v>24</v>
          </cell>
        </row>
        <row r="2789">
          <cell r="A2789" t="str">
            <v>BD100676</v>
          </cell>
          <cell r="C2789">
            <v>1</v>
          </cell>
          <cell r="J2789">
            <v>2</v>
          </cell>
          <cell r="K2789">
            <v>3</v>
          </cell>
        </row>
        <row r="2790">
          <cell r="A2790" t="str">
            <v>BD100679</v>
          </cell>
          <cell r="C2790">
            <v>9</v>
          </cell>
          <cell r="D2790">
            <v>73</v>
          </cell>
          <cell r="E2790">
            <v>16</v>
          </cell>
          <cell r="F2790">
            <v>165</v>
          </cell>
          <cell r="G2790">
            <v>4</v>
          </cell>
          <cell r="J2790">
            <v>38</v>
          </cell>
          <cell r="K2790">
            <v>305</v>
          </cell>
        </row>
        <row r="2791">
          <cell r="A2791" t="str">
            <v>BD100687</v>
          </cell>
          <cell r="D2791">
            <v>2</v>
          </cell>
          <cell r="E2791">
            <v>1</v>
          </cell>
          <cell r="F2791">
            <v>1</v>
          </cell>
          <cell r="J2791">
            <v>0</v>
          </cell>
          <cell r="K2791">
            <v>4</v>
          </cell>
        </row>
        <row r="2792">
          <cell r="A2792" t="str">
            <v>BD100689</v>
          </cell>
          <cell r="B2792">
            <v>9</v>
          </cell>
          <cell r="C2792">
            <v>18</v>
          </cell>
          <cell r="D2792">
            <v>25</v>
          </cell>
          <cell r="E2792">
            <v>24</v>
          </cell>
          <cell r="F2792">
            <v>38</v>
          </cell>
          <cell r="G2792">
            <v>25</v>
          </cell>
          <cell r="H2792">
            <v>2</v>
          </cell>
          <cell r="I2792">
            <v>1</v>
          </cell>
          <cell r="J2792">
            <v>64</v>
          </cell>
          <cell r="K2792">
            <v>206</v>
          </cell>
        </row>
        <row r="2793">
          <cell r="A2793" t="str">
            <v>BD100692</v>
          </cell>
          <cell r="B2793">
            <v>10</v>
          </cell>
          <cell r="C2793">
            <v>3</v>
          </cell>
          <cell r="D2793">
            <v>31</v>
          </cell>
          <cell r="E2793">
            <v>11</v>
          </cell>
          <cell r="F2793">
            <v>33</v>
          </cell>
          <cell r="G2793">
            <v>11</v>
          </cell>
          <cell r="H2793">
            <v>1</v>
          </cell>
          <cell r="J2793">
            <v>64</v>
          </cell>
          <cell r="K2793">
            <v>164</v>
          </cell>
        </row>
        <row r="2794">
          <cell r="A2794" t="str">
            <v>BD100695</v>
          </cell>
          <cell r="J2794">
            <v>3</v>
          </cell>
          <cell r="K2794">
            <v>3</v>
          </cell>
        </row>
        <row r="2795">
          <cell r="A2795" t="str">
            <v>BD100696</v>
          </cell>
          <cell r="B2795">
            <v>1</v>
          </cell>
          <cell r="C2795">
            <v>1</v>
          </cell>
          <cell r="E2795">
            <v>1</v>
          </cell>
          <cell r="F2795">
            <v>3</v>
          </cell>
          <cell r="J2795">
            <v>3</v>
          </cell>
          <cell r="K2795">
            <v>9</v>
          </cell>
        </row>
        <row r="2796">
          <cell r="A2796" t="str">
            <v>BD100700</v>
          </cell>
          <cell r="B2796">
            <v>1</v>
          </cell>
          <cell r="D2796">
            <v>2</v>
          </cell>
          <cell r="E2796">
            <v>1</v>
          </cell>
          <cell r="F2796">
            <v>2</v>
          </cell>
          <cell r="G2796">
            <v>1</v>
          </cell>
          <cell r="J2796">
            <v>2</v>
          </cell>
          <cell r="K2796">
            <v>9</v>
          </cell>
        </row>
        <row r="2797">
          <cell r="A2797" t="str">
            <v>BD100701</v>
          </cell>
          <cell r="D2797">
            <v>1</v>
          </cell>
          <cell r="G2797">
            <v>1</v>
          </cell>
          <cell r="J2797">
            <v>1</v>
          </cell>
          <cell r="K2797">
            <v>3</v>
          </cell>
        </row>
        <row r="2798">
          <cell r="A2798" t="str">
            <v>BD100705</v>
          </cell>
          <cell r="B2798">
            <v>8</v>
          </cell>
          <cell r="C2798">
            <v>15</v>
          </cell>
          <cell r="D2798">
            <v>5</v>
          </cell>
          <cell r="E2798">
            <v>6</v>
          </cell>
          <cell r="F2798">
            <v>10</v>
          </cell>
          <cell r="G2798">
            <v>3</v>
          </cell>
          <cell r="I2798">
            <v>1</v>
          </cell>
          <cell r="J2798">
            <v>19</v>
          </cell>
          <cell r="K2798">
            <v>67</v>
          </cell>
        </row>
        <row r="2799">
          <cell r="A2799" t="str">
            <v>BD100706</v>
          </cell>
          <cell r="J2799">
            <v>1</v>
          </cell>
          <cell r="K2799">
            <v>1</v>
          </cell>
        </row>
        <row r="2800">
          <cell r="A2800" t="str">
            <v>BD100707</v>
          </cell>
          <cell r="B2800">
            <v>1</v>
          </cell>
          <cell r="D2800">
            <v>1</v>
          </cell>
          <cell r="J2800">
            <v>1</v>
          </cell>
          <cell r="K2800">
            <v>3</v>
          </cell>
        </row>
        <row r="2801">
          <cell r="A2801" t="str">
            <v>BD100718</v>
          </cell>
          <cell r="C2801">
            <v>1</v>
          </cell>
          <cell r="D2801">
            <v>1</v>
          </cell>
          <cell r="J2801">
            <v>3</v>
          </cell>
          <cell r="K2801">
            <v>5</v>
          </cell>
        </row>
        <row r="2802">
          <cell r="A2802" t="str">
            <v>BD100721</v>
          </cell>
          <cell r="B2802">
            <v>2</v>
          </cell>
          <cell r="C2802">
            <v>2</v>
          </cell>
          <cell r="D2802">
            <v>2</v>
          </cell>
          <cell r="J2802">
            <v>3</v>
          </cell>
          <cell r="K2802">
            <v>9</v>
          </cell>
        </row>
        <row r="2803">
          <cell r="A2803" t="str">
            <v>BD100728</v>
          </cell>
          <cell r="C2803">
            <v>1</v>
          </cell>
          <cell r="E2803">
            <v>1</v>
          </cell>
          <cell r="J2803">
            <v>2</v>
          </cell>
          <cell r="K2803">
            <v>4</v>
          </cell>
        </row>
        <row r="2804">
          <cell r="A2804" t="str">
            <v>BD100731</v>
          </cell>
          <cell r="B2804">
            <v>1</v>
          </cell>
          <cell r="C2804">
            <v>1</v>
          </cell>
          <cell r="F2804">
            <v>1</v>
          </cell>
          <cell r="G2804">
            <v>1</v>
          </cell>
          <cell r="J2804">
            <v>4</v>
          </cell>
          <cell r="K2804">
            <v>8</v>
          </cell>
        </row>
        <row r="2805">
          <cell r="A2805" t="str">
            <v>BD100733</v>
          </cell>
          <cell r="B2805">
            <v>2</v>
          </cell>
          <cell r="C2805">
            <v>7</v>
          </cell>
          <cell r="D2805">
            <v>14</v>
          </cell>
          <cell r="E2805">
            <v>19</v>
          </cell>
          <cell r="F2805">
            <v>44</v>
          </cell>
          <cell r="G2805">
            <v>22</v>
          </cell>
          <cell r="H2805">
            <v>2</v>
          </cell>
          <cell r="I2805">
            <v>5</v>
          </cell>
          <cell r="J2805">
            <v>58</v>
          </cell>
          <cell r="K2805">
            <v>173</v>
          </cell>
        </row>
        <row r="2806">
          <cell r="A2806" t="str">
            <v>BD100734</v>
          </cell>
          <cell r="C2806">
            <v>1</v>
          </cell>
          <cell r="D2806">
            <v>2</v>
          </cell>
          <cell r="E2806">
            <v>1</v>
          </cell>
          <cell r="F2806">
            <v>5</v>
          </cell>
          <cell r="G2806">
            <v>1</v>
          </cell>
          <cell r="J2806">
            <v>9</v>
          </cell>
          <cell r="K2806">
            <v>19</v>
          </cell>
        </row>
        <row r="2807">
          <cell r="A2807" t="str">
            <v>BD100735</v>
          </cell>
          <cell r="B2807">
            <v>1</v>
          </cell>
          <cell r="C2807">
            <v>58</v>
          </cell>
          <cell r="D2807">
            <v>12</v>
          </cell>
          <cell r="E2807">
            <v>16</v>
          </cell>
          <cell r="F2807">
            <v>24</v>
          </cell>
          <cell r="G2807">
            <v>3</v>
          </cell>
          <cell r="H2807">
            <v>4</v>
          </cell>
          <cell r="I2807">
            <v>3</v>
          </cell>
          <cell r="J2807">
            <v>85</v>
          </cell>
          <cell r="K2807">
            <v>206</v>
          </cell>
        </row>
        <row r="2808">
          <cell r="A2808" t="str">
            <v>BD100749</v>
          </cell>
          <cell r="B2808">
            <v>9</v>
          </cell>
          <cell r="C2808">
            <v>13</v>
          </cell>
          <cell r="D2808">
            <v>35</v>
          </cell>
          <cell r="E2808">
            <v>20</v>
          </cell>
          <cell r="F2808">
            <v>54</v>
          </cell>
          <cell r="G2808">
            <v>3</v>
          </cell>
          <cell r="H2808">
            <v>1</v>
          </cell>
          <cell r="J2808">
            <v>71</v>
          </cell>
          <cell r="K2808">
            <v>206</v>
          </cell>
        </row>
        <row r="2809">
          <cell r="A2809" t="str">
            <v>BD100750</v>
          </cell>
          <cell r="C2809">
            <v>3</v>
          </cell>
          <cell r="D2809">
            <v>6</v>
          </cell>
          <cell r="E2809">
            <v>2</v>
          </cell>
          <cell r="F2809">
            <v>11</v>
          </cell>
          <cell r="G2809">
            <v>4</v>
          </cell>
          <cell r="H2809">
            <v>1</v>
          </cell>
          <cell r="J2809">
            <v>8</v>
          </cell>
          <cell r="K2809">
            <v>35</v>
          </cell>
        </row>
        <row r="2810">
          <cell r="A2810" t="str">
            <v>BD100754</v>
          </cell>
          <cell r="C2810">
            <v>1</v>
          </cell>
          <cell r="F2810">
            <v>1</v>
          </cell>
          <cell r="J2810">
            <v>1</v>
          </cell>
          <cell r="K2810">
            <v>3</v>
          </cell>
        </row>
        <row r="2811">
          <cell r="A2811" t="str">
            <v>BD100755</v>
          </cell>
          <cell r="D2811">
            <v>1</v>
          </cell>
          <cell r="G2811">
            <v>1</v>
          </cell>
          <cell r="J2811">
            <v>0</v>
          </cell>
          <cell r="K2811">
            <v>2</v>
          </cell>
        </row>
        <row r="2812">
          <cell r="A2812" t="str">
            <v>BD100756</v>
          </cell>
          <cell r="C2812">
            <v>3</v>
          </cell>
          <cell r="G2812">
            <v>1</v>
          </cell>
          <cell r="J2812">
            <v>6</v>
          </cell>
          <cell r="K2812">
            <v>10</v>
          </cell>
        </row>
        <row r="2813">
          <cell r="A2813" t="str">
            <v>BD100758</v>
          </cell>
          <cell r="C2813">
            <v>2</v>
          </cell>
          <cell r="D2813">
            <v>1</v>
          </cell>
          <cell r="J2813">
            <v>0</v>
          </cell>
          <cell r="K2813">
            <v>3</v>
          </cell>
        </row>
        <row r="2814">
          <cell r="A2814" t="str">
            <v>BD100759</v>
          </cell>
          <cell r="D2814">
            <v>1</v>
          </cell>
          <cell r="J2814">
            <v>2</v>
          </cell>
          <cell r="K2814">
            <v>3</v>
          </cell>
        </row>
        <row r="2815">
          <cell r="A2815" t="str">
            <v>BD100760</v>
          </cell>
          <cell r="B2815">
            <v>2</v>
          </cell>
          <cell r="C2815">
            <v>2</v>
          </cell>
          <cell r="D2815">
            <v>5</v>
          </cell>
          <cell r="F2815">
            <v>8</v>
          </cell>
          <cell r="G2815">
            <v>1</v>
          </cell>
          <cell r="J2815">
            <v>6</v>
          </cell>
          <cell r="K2815">
            <v>24</v>
          </cell>
        </row>
        <row r="2816">
          <cell r="A2816" t="str">
            <v>BD100761</v>
          </cell>
          <cell r="C2816">
            <v>1</v>
          </cell>
          <cell r="J2816">
            <v>2</v>
          </cell>
          <cell r="K2816">
            <v>3</v>
          </cell>
        </row>
        <row r="2817">
          <cell r="A2817" t="str">
            <v>BD100762</v>
          </cell>
          <cell r="C2817">
            <v>1</v>
          </cell>
          <cell r="D2817">
            <v>1</v>
          </cell>
          <cell r="J2817">
            <v>1</v>
          </cell>
          <cell r="K2817">
            <v>3</v>
          </cell>
        </row>
        <row r="2818">
          <cell r="A2818" t="str">
            <v>BD100763</v>
          </cell>
          <cell r="J2818">
            <v>1</v>
          </cell>
          <cell r="K2818">
            <v>1</v>
          </cell>
        </row>
        <row r="2819">
          <cell r="A2819" t="str">
            <v>BD100765</v>
          </cell>
          <cell r="B2819">
            <v>1</v>
          </cell>
          <cell r="C2819">
            <v>2</v>
          </cell>
          <cell r="D2819">
            <v>11</v>
          </cell>
          <cell r="E2819">
            <v>1</v>
          </cell>
          <cell r="F2819">
            <v>7</v>
          </cell>
          <cell r="H2819">
            <v>1</v>
          </cell>
          <cell r="J2819">
            <v>5</v>
          </cell>
          <cell r="K2819">
            <v>28</v>
          </cell>
        </row>
        <row r="2820">
          <cell r="A2820" t="str">
            <v>BD100766</v>
          </cell>
          <cell r="D2820">
            <v>2</v>
          </cell>
          <cell r="F2820">
            <v>1</v>
          </cell>
          <cell r="I2820">
            <v>1</v>
          </cell>
          <cell r="J2820">
            <v>1</v>
          </cell>
          <cell r="K2820">
            <v>5</v>
          </cell>
        </row>
        <row r="2821">
          <cell r="A2821" t="str">
            <v>BD100771</v>
          </cell>
          <cell r="D2821">
            <v>1</v>
          </cell>
          <cell r="J2821">
            <v>5</v>
          </cell>
          <cell r="K2821">
            <v>6</v>
          </cell>
        </row>
        <row r="2822">
          <cell r="A2822" t="str">
            <v>BD100772</v>
          </cell>
          <cell r="D2822">
            <v>1</v>
          </cell>
          <cell r="E2822">
            <v>2</v>
          </cell>
          <cell r="F2822">
            <v>2</v>
          </cell>
          <cell r="J2822">
            <v>4</v>
          </cell>
          <cell r="K2822">
            <v>9</v>
          </cell>
        </row>
        <row r="2823">
          <cell r="A2823" t="str">
            <v>BD100773</v>
          </cell>
          <cell r="B2823">
            <v>7</v>
          </cell>
          <cell r="C2823">
            <v>17</v>
          </cell>
          <cell r="D2823">
            <v>20</v>
          </cell>
          <cell r="E2823">
            <v>20</v>
          </cell>
          <cell r="F2823">
            <v>19</v>
          </cell>
          <cell r="G2823">
            <v>6</v>
          </cell>
          <cell r="H2823">
            <v>1</v>
          </cell>
          <cell r="J2823">
            <v>36</v>
          </cell>
          <cell r="K2823">
            <v>126</v>
          </cell>
        </row>
        <row r="2824">
          <cell r="A2824" t="str">
            <v>BD100774</v>
          </cell>
          <cell r="B2824">
            <v>18</v>
          </cell>
          <cell r="C2824">
            <v>19</v>
          </cell>
          <cell r="D2824">
            <v>27</v>
          </cell>
          <cell r="E2824">
            <v>13</v>
          </cell>
          <cell r="F2824">
            <v>28</v>
          </cell>
          <cell r="G2824">
            <v>8</v>
          </cell>
          <cell r="I2824">
            <v>2</v>
          </cell>
          <cell r="J2824">
            <v>94</v>
          </cell>
          <cell r="K2824">
            <v>209</v>
          </cell>
        </row>
        <row r="2825">
          <cell r="A2825" t="str">
            <v>BD100775</v>
          </cell>
          <cell r="D2825">
            <v>2</v>
          </cell>
          <cell r="J2825">
            <v>6</v>
          </cell>
          <cell r="K2825">
            <v>8</v>
          </cell>
        </row>
        <row r="2826">
          <cell r="A2826" t="str">
            <v>BD100778</v>
          </cell>
          <cell r="E2826">
            <v>2</v>
          </cell>
          <cell r="F2826">
            <v>1</v>
          </cell>
          <cell r="J2826">
            <v>1</v>
          </cell>
          <cell r="K2826">
            <v>4</v>
          </cell>
        </row>
        <row r="2827">
          <cell r="A2827" t="str">
            <v>BD100781</v>
          </cell>
          <cell r="B2827">
            <v>3</v>
          </cell>
          <cell r="C2827">
            <v>3</v>
          </cell>
          <cell r="D2827">
            <v>3</v>
          </cell>
          <cell r="E2827">
            <v>4</v>
          </cell>
          <cell r="F2827">
            <v>3</v>
          </cell>
          <cell r="G2827">
            <v>7</v>
          </cell>
          <cell r="H2827">
            <v>1</v>
          </cell>
          <cell r="J2827">
            <v>10</v>
          </cell>
          <cell r="K2827">
            <v>34</v>
          </cell>
        </row>
        <row r="2828">
          <cell r="A2828" t="str">
            <v>BD100782</v>
          </cell>
          <cell r="G2828">
            <v>0</v>
          </cell>
          <cell r="J2828">
            <v>2</v>
          </cell>
          <cell r="K2828">
            <v>2</v>
          </cell>
        </row>
        <row r="2829">
          <cell r="A2829" t="str">
            <v>BD100784</v>
          </cell>
          <cell r="B2829">
            <v>1</v>
          </cell>
          <cell r="C2829">
            <v>6</v>
          </cell>
          <cell r="D2829">
            <v>8</v>
          </cell>
          <cell r="E2829">
            <v>7</v>
          </cell>
          <cell r="F2829">
            <v>8</v>
          </cell>
          <cell r="G2829">
            <v>7</v>
          </cell>
          <cell r="I2829">
            <v>1</v>
          </cell>
          <cell r="J2829">
            <v>25</v>
          </cell>
          <cell r="K2829">
            <v>63</v>
          </cell>
        </row>
        <row r="2830">
          <cell r="A2830" t="str">
            <v>BD100785</v>
          </cell>
          <cell r="D2830">
            <v>1</v>
          </cell>
          <cell r="G2830">
            <v>1</v>
          </cell>
          <cell r="J2830">
            <v>1</v>
          </cell>
          <cell r="K2830">
            <v>3</v>
          </cell>
        </row>
        <row r="2831">
          <cell r="A2831" t="str">
            <v>BD100787</v>
          </cell>
          <cell r="B2831">
            <v>1</v>
          </cell>
          <cell r="D2831">
            <v>1</v>
          </cell>
          <cell r="E2831">
            <v>1</v>
          </cell>
          <cell r="J2831">
            <v>1</v>
          </cell>
          <cell r="K2831">
            <v>4</v>
          </cell>
        </row>
        <row r="2832">
          <cell r="A2832" t="str">
            <v>BD100796</v>
          </cell>
          <cell r="D2832">
            <v>1</v>
          </cell>
          <cell r="J2832">
            <v>0</v>
          </cell>
          <cell r="K2832">
            <v>1</v>
          </cell>
        </row>
        <row r="2833">
          <cell r="A2833" t="str">
            <v>BD100797</v>
          </cell>
          <cell r="B2833">
            <v>1</v>
          </cell>
          <cell r="C2833">
            <v>6</v>
          </cell>
          <cell r="D2833">
            <v>4</v>
          </cell>
          <cell r="E2833">
            <v>1</v>
          </cell>
          <cell r="F2833">
            <v>7</v>
          </cell>
          <cell r="G2833">
            <v>5</v>
          </cell>
          <cell r="J2833">
            <v>18</v>
          </cell>
          <cell r="K2833">
            <v>42</v>
          </cell>
        </row>
        <row r="2834">
          <cell r="A2834" t="str">
            <v>BD100798</v>
          </cell>
          <cell r="B2834">
            <v>2</v>
          </cell>
          <cell r="C2834">
            <v>4</v>
          </cell>
          <cell r="D2834">
            <v>3</v>
          </cell>
          <cell r="E2834">
            <v>2</v>
          </cell>
          <cell r="F2834">
            <v>2</v>
          </cell>
          <cell r="G2834">
            <v>5</v>
          </cell>
          <cell r="H2834">
            <v>1</v>
          </cell>
          <cell r="J2834">
            <v>17</v>
          </cell>
          <cell r="K2834">
            <v>36</v>
          </cell>
        </row>
        <row r="2835">
          <cell r="A2835" t="str">
            <v>BD100799</v>
          </cell>
          <cell r="B2835">
            <v>2</v>
          </cell>
          <cell r="C2835">
            <v>13</v>
          </cell>
          <cell r="D2835">
            <v>34</v>
          </cell>
          <cell r="E2835">
            <v>18</v>
          </cell>
          <cell r="F2835">
            <v>18</v>
          </cell>
          <cell r="G2835">
            <v>20</v>
          </cell>
          <cell r="H2835">
            <v>1</v>
          </cell>
          <cell r="J2835">
            <v>47</v>
          </cell>
          <cell r="K2835">
            <v>153</v>
          </cell>
        </row>
        <row r="2836">
          <cell r="A2836" t="str">
            <v>BD100801</v>
          </cell>
          <cell r="J2836">
            <v>1</v>
          </cell>
          <cell r="K2836">
            <v>1</v>
          </cell>
        </row>
        <row r="2837">
          <cell r="A2837" t="str">
            <v>BD100804</v>
          </cell>
          <cell r="J2837">
            <v>4</v>
          </cell>
          <cell r="K2837">
            <v>4</v>
          </cell>
        </row>
        <row r="2838">
          <cell r="A2838" t="str">
            <v>BD100811</v>
          </cell>
          <cell r="C2838">
            <v>2</v>
          </cell>
          <cell r="D2838">
            <v>3</v>
          </cell>
          <cell r="E2838">
            <v>1</v>
          </cell>
          <cell r="F2838">
            <v>1</v>
          </cell>
          <cell r="J2838">
            <v>9</v>
          </cell>
          <cell r="K2838">
            <v>16</v>
          </cell>
        </row>
        <row r="2839">
          <cell r="A2839" t="str">
            <v>BD100813</v>
          </cell>
          <cell r="B2839">
            <v>1</v>
          </cell>
          <cell r="C2839">
            <v>1</v>
          </cell>
          <cell r="J2839">
            <v>4</v>
          </cell>
          <cell r="K2839">
            <v>6</v>
          </cell>
        </row>
        <row r="2840">
          <cell r="A2840" t="str">
            <v>BD100814</v>
          </cell>
          <cell r="C2840">
            <v>2</v>
          </cell>
          <cell r="D2840">
            <v>2</v>
          </cell>
          <cell r="F2840">
            <v>1</v>
          </cell>
          <cell r="J2840">
            <v>5</v>
          </cell>
          <cell r="K2840">
            <v>10</v>
          </cell>
        </row>
        <row r="2841">
          <cell r="A2841" t="str">
            <v>BD100823</v>
          </cell>
          <cell r="B2841">
            <v>11</v>
          </cell>
          <cell r="C2841">
            <v>8</v>
          </cell>
          <cell r="D2841">
            <v>9</v>
          </cell>
          <cell r="E2841">
            <v>4</v>
          </cell>
          <cell r="F2841">
            <v>20</v>
          </cell>
          <cell r="G2841">
            <v>1</v>
          </cell>
          <cell r="J2841">
            <v>38</v>
          </cell>
          <cell r="K2841">
            <v>91</v>
          </cell>
        </row>
        <row r="2842">
          <cell r="A2842" t="str">
            <v>BD100824</v>
          </cell>
          <cell r="B2842">
            <v>1</v>
          </cell>
          <cell r="C2842">
            <v>4</v>
          </cell>
          <cell r="D2842">
            <v>7</v>
          </cell>
          <cell r="E2842">
            <v>1</v>
          </cell>
          <cell r="F2842">
            <v>1</v>
          </cell>
          <cell r="J2842">
            <v>9</v>
          </cell>
          <cell r="K2842">
            <v>23</v>
          </cell>
        </row>
        <row r="2843">
          <cell r="A2843" t="str">
            <v>BD100825</v>
          </cell>
          <cell r="C2843">
            <v>1</v>
          </cell>
          <cell r="D2843">
            <v>1</v>
          </cell>
          <cell r="J2843">
            <v>0</v>
          </cell>
          <cell r="K2843">
            <v>2</v>
          </cell>
        </row>
        <row r="2844">
          <cell r="A2844" t="str">
            <v>BD100828</v>
          </cell>
          <cell r="G2844">
            <v>1</v>
          </cell>
          <cell r="J2844">
            <v>2</v>
          </cell>
          <cell r="K2844">
            <v>3</v>
          </cell>
        </row>
        <row r="2845">
          <cell r="A2845" t="str">
            <v>BD100829</v>
          </cell>
          <cell r="D2845">
            <v>1</v>
          </cell>
          <cell r="E2845">
            <v>1</v>
          </cell>
          <cell r="J2845">
            <v>0</v>
          </cell>
          <cell r="K2845">
            <v>2</v>
          </cell>
        </row>
        <row r="2846">
          <cell r="A2846" t="str">
            <v>BD100830</v>
          </cell>
          <cell r="C2846">
            <v>1</v>
          </cell>
          <cell r="D2846">
            <v>13</v>
          </cell>
          <cell r="E2846">
            <v>14</v>
          </cell>
          <cell r="F2846">
            <v>16</v>
          </cell>
          <cell r="G2846">
            <v>13</v>
          </cell>
          <cell r="H2846">
            <v>10</v>
          </cell>
          <cell r="I2846">
            <v>3</v>
          </cell>
          <cell r="J2846">
            <v>31</v>
          </cell>
          <cell r="K2846">
            <v>101</v>
          </cell>
        </row>
        <row r="2847">
          <cell r="A2847" t="str">
            <v>BD100831</v>
          </cell>
          <cell r="B2847">
            <v>2</v>
          </cell>
          <cell r="C2847">
            <v>2</v>
          </cell>
          <cell r="D2847">
            <v>17</v>
          </cell>
          <cell r="E2847">
            <v>14</v>
          </cell>
          <cell r="F2847">
            <v>10</v>
          </cell>
          <cell r="G2847">
            <v>15</v>
          </cell>
          <cell r="H2847">
            <v>7</v>
          </cell>
          <cell r="I2847">
            <v>2</v>
          </cell>
          <cell r="J2847">
            <v>23</v>
          </cell>
          <cell r="K2847">
            <v>92</v>
          </cell>
        </row>
        <row r="2848">
          <cell r="A2848" t="str">
            <v>BD100832</v>
          </cell>
          <cell r="E2848">
            <v>1</v>
          </cell>
          <cell r="G2848">
            <v>1</v>
          </cell>
          <cell r="J2848">
            <v>0</v>
          </cell>
          <cell r="K2848">
            <v>2</v>
          </cell>
        </row>
        <row r="2849">
          <cell r="A2849" t="str">
            <v>BD100833</v>
          </cell>
          <cell r="E2849">
            <v>1</v>
          </cell>
          <cell r="J2849">
            <v>0</v>
          </cell>
          <cell r="K2849">
            <v>1</v>
          </cell>
        </row>
        <row r="2850">
          <cell r="A2850" t="str">
            <v>BD100834</v>
          </cell>
          <cell r="C2850">
            <v>0</v>
          </cell>
          <cell r="D2850">
            <v>6</v>
          </cell>
          <cell r="E2850">
            <v>15</v>
          </cell>
          <cell r="F2850">
            <v>13</v>
          </cell>
          <cell r="G2850">
            <v>8</v>
          </cell>
          <cell r="H2850">
            <v>6</v>
          </cell>
          <cell r="I2850">
            <v>1</v>
          </cell>
          <cell r="J2850">
            <v>26</v>
          </cell>
          <cell r="K2850">
            <v>75</v>
          </cell>
        </row>
        <row r="2851">
          <cell r="A2851" t="str">
            <v>BD100838</v>
          </cell>
          <cell r="B2851">
            <v>1</v>
          </cell>
          <cell r="C2851">
            <v>1</v>
          </cell>
          <cell r="D2851">
            <v>8</v>
          </cell>
          <cell r="E2851">
            <v>4</v>
          </cell>
          <cell r="F2851">
            <v>4</v>
          </cell>
          <cell r="G2851">
            <v>7</v>
          </cell>
          <cell r="H2851">
            <v>4</v>
          </cell>
          <cell r="J2851">
            <v>17</v>
          </cell>
          <cell r="K2851">
            <v>46</v>
          </cell>
        </row>
        <row r="2852">
          <cell r="A2852" t="str">
            <v>BD100839</v>
          </cell>
          <cell r="B2852">
            <v>1</v>
          </cell>
          <cell r="C2852">
            <v>11</v>
          </cell>
          <cell r="D2852">
            <v>10</v>
          </cell>
          <cell r="E2852">
            <v>6</v>
          </cell>
          <cell r="F2852">
            <v>13</v>
          </cell>
          <cell r="H2852">
            <v>1</v>
          </cell>
          <cell r="J2852">
            <v>23</v>
          </cell>
          <cell r="K2852">
            <v>65</v>
          </cell>
        </row>
        <row r="2853">
          <cell r="A2853" t="str">
            <v>BD100840</v>
          </cell>
          <cell r="B2853">
            <v>5</v>
          </cell>
          <cell r="C2853">
            <v>18</v>
          </cell>
          <cell r="D2853">
            <v>19</v>
          </cell>
          <cell r="E2853">
            <v>7</v>
          </cell>
          <cell r="F2853">
            <v>15</v>
          </cell>
          <cell r="G2853">
            <v>4</v>
          </cell>
          <cell r="H2853">
            <v>4</v>
          </cell>
          <cell r="J2853">
            <v>38</v>
          </cell>
          <cell r="K2853">
            <v>110</v>
          </cell>
        </row>
        <row r="2854">
          <cell r="A2854" t="str">
            <v>BD100841</v>
          </cell>
          <cell r="B2854">
            <v>2</v>
          </cell>
          <cell r="J2854">
            <v>1</v>
          </cell>
          <cell r="K2854">
            <v>3</v>
          </cell>
        </row>
        <row r="2855">
          <cell r="A2855" t="str">
            <v>BD100842</v>
          </cell>
          <cell r="C2855">
            <v>1</v>
          </cell>
          <cell r="J2855">
            <v>0</v>
          </cell>
          <cell r="K2855">
            <v>1</v>
          </cell>
        </row>
        <row r="2856">
          <cell r="A2856" t="str">
            <v>BD100843</v>
          </cell>
          <cell r="J2856">
            <v>2</v>
          </cell>
          <cell r="K2856">
            <v>2</v>
          </cell>
        </row>
        <row r="2857">
          <cell r="A2857" t="str">
            <v>BD100844</v>
          </cell>
          <cell r="C2857">
            <v>2</v>
          </cell>
          <cell r="J2857">
            <v>4</v>
          </cell>
          <cell r="K2857">
            <v>6</v>
          </cell>
        </row>
        <row r="2858">
          <cell r="A2858" t="str">
            <v>BD100845</v>
          </cell>
          <cell r="B2858">
            <v>1</v>
          </cell>
          <cell r="C2858">
            <v>2</v>
          </cell>
          <cell r="D2858">
            <v>1</v>
          </cell>
          <cell r="G2858">
            <v>1</v>
          </cell>
          <cell r="J2858">
            <v>3</v>
          </cell>
          <cell r="K2858">
            <v>8</v>
          </cell>
        </row>
        <row r="2859">
          <cell r="A2859" t="str">
            <v>BD100846</v>
          </cell>
          <cell r="B2859">
            <v>3</v>
          </cell>
          <cell r="C2859">
            <v>10</v>
          </cell>
          <cell r="D2859">
            <v>9</v>
          </cell>
          <cell r="E2859">
            <v>5</v>
          </cell>
          <cell r="F2859">
            <v>8</v>
          </cell>
          <cell r="G2859">
            <v>6</v>
          </cell>
          <cell r="J2859">
            <v>27</v>
          </cell>
          <cell r="K2859">
            <v>68</v>
          </cell>
        </row>
        <row r="2860">
          <cell r="A2860" t="str">
            <v>BD100847</v>
          </cell>
          <cell r="B2860">
            <v>1</v>
          </cell>
          <cell r="E2860">
            <v>1</v>
          </cell>
          <cell r="J2860">
            <v>5</v>
          </cell>
          <cell r="K2860">
            <v>7</v>
          </cell>
        </row>
        <row r="2861">
          <cell r="A2861" t="str">
            <v>BD100848</v>
          </cell>
          <cell r="D2861">
            <v>1</v>
          </cell>
          <cell r="J2861">
            <v>2</v>
          </cell>
          <cell r="K2861">
            <v>3</v>
          </cell>
        </row>
        <row r="2862">
          <cell r="A2862" t="str">
            <v>BD100849</v>
          </cell>
          <cell r="C2862">
            <v>1</v>
          </cell>
          <cell r="D2862">
            <v>1</v>
          </cell>
          <cell r="J2862">
            <v>2</v>
          </cell>
          <cell r="K2862">
            <v>4</v>
          </cell>
        </row>
        <row r="2863">
          <cell r="A2863" t="str">
            <v>BD100851</v>
          </cell>
          <cell r="B2863">
            <v>3</v>
          </cell>
          <cell r="C2863">
            <v>14</v>
          </cell>
          <cell r="D2863">
            <v>10</v>
          </cell>
          <cell r="E2863">
            <v>7</v>
          </cell>
          <cell r="F2863">
            <v>18</v>
          </cell>
          <cell r="G2863">
            <v>2</v>
          </cell>
          <cell r="H2863">
            <v>2</v>
          </cell>
          <cell r="J2863">
            <v>43</v>
          </cell>
          <cell r="K2863">
            <v>99</v>
          </cell>
        </row>
        <row r="2864">
          <cell r="A2864" t="str">
            <v>BD100852</v>
          </cell>
          <cell r="C2864">
            <v>1</v>
          </cell>
          <cell r="E2864">
            <v>1</v>
          </cell>
          <cell r="J2864">
            <v>2</v>
          </cell>
          <cell r="K2864">
            <v>4</v>
          </cell>
        </row>
        <row r="2865">
          <cell r="A2865" t="str">
            <v>BD100854</v>
          </cell>
          <cell r="B2865">
            <v>1</v>
          </cell>
          <cell r="C2865">
            <v>5</v>
          </cell>
          <cell r="D2865">
            <v>3</v>
          </cell>
          <cell r="F2865">
            <v>1</v>
          </cell>
          <cell r="J2865">
            <v>4</v>
          </cell>
          <cell r="K2865">
            <v>14</v>
          </cell>
        </row>
        <row r="2866">
          <cell r="A2866" t="str">
            <v>BD100855</v>
          </cell>
          <cell r="B2866">
            <v>1</v>
          </cell>
          <cell r="C2866">
            <v>4</v>
          </cell>
          <cell r="D2866">
            <v>2</v>
          </cell>
          <cell r="E2866">
            <v>3</v>
          </cell>
          <cell r="F2866">
            <v>4</v>
          </cell>
          <cell r="J2866">
            <v>6</v>
          </cell>
          <cell r="K2866">
            <v>20</v>
          </cell>
        </row>
        <row r="2867">
          <cell r="A2867" t="str">
            <v>BD100856</v>
          </cell>
          <cell r="D2867">
            <v>3</v>
          </cell>
          <cell r="J2867">
            <v>3</v>
          </cell>
          <cell r="K2867">
            <v>6</v>
          </cell>
        </row>
        <row r="2868">
          <cell r="A2868" t="str">
            <v>BD100859</v>
          </cell>
          <cell r="B2868">
            <v>4</v>
          </cell>
          <cell r="C2868">
            <v>8</v>
          </cell>
          <cell r="D2868">
            <v>9</v>
          </cell>
          <cell r="E2868">
            <v>3</v>
          </cell>
          <cell r="F2868">
            <v>6</v>
          </cell>
          <cell r="G2868">
            <v>5</v>
          </cell>
          <cell r="J2868">
            <v>20</v>
          </cell>
          <cell r="K2868">
            <v>55</v>
          </cell>
        </row>
        <row r="2869">
          <cell r="A2869" t="str">
            <v>BD100861</v>
          </cell>
          <cell r="J2869">
            <v>1</v>
          </cell>
          <cell r="K2869">
            <v>1</v>
          </cell>
        </row>
        <row r="2870">
          <cell r="A2870" t="str">
            <v>BD100862</v>
          </cell>
          <cell r="D2870">
            <v>1</v>
          </cell>
          <cell r="J2870">
            <v>0</v>
          </cell>
          <cell r="K2870">
            <v>1</v>
          </cell>
        </row>
        <row r="2871">
          <cell r="A2871" t="str">
            <v>BD100865</v>
          </cell>
          <cell r="B2871">
            <v>2</v>
          </cell>
          <cell r="C2871">
            <v>8</v>
          </cell>
          <cell r="D2871">
            <v>17</v>
          </cell>
          <cell r="E2871">
            <v>8</v>
          </cell>
          <cell r="F2871">
            <v>17</v>
          </cell>
          <cell r="G2871">
            <v>17</v>
          </cell>
          <cell r="H2871">
            <v>3</v>
          </cell>
          <cell r="I2871">
            <v>1</v>
          </cell>
          <cell r="J2871">
            <v>29</v>
          </cell>
          <cell r="K2871">
            <v>102</v>
          </cell>
        </row>
        <row r="2872">
          <cell r="A2872" t="str">
            <v>BD100866</v>
          </cell>
          <cell r="D2872">
            <v>1</v>
          </cell>
          <cell r="G2872">
            <v>2</v>
          </cell>
          <cell r="J2872">
            <v>0</v>
          </cell>
          <cell r="K2872">
            <v>3</v>
          </cell>
        </row>
        <row r="2873">
          <cell r="A2873" t="str">
            <v>BD100867</v>
          </cell>
          <cell r="E2873">
            <v>2</v>
          </cell>
          <cell r="G2873">
            <v>1</v>
          </cell>
          <cell r="J2873">
            <v>0</v>
          </cell>
          <cell r="K2873">
            <v>3</v>
          </cell>
        </row>
        <row r="2874">
          <cell r="A2874" t="str">
            <v>BD100868</v>
          </cell>
          <cell r="B2874">
            <v>1</v>
          </cell>
          <cell r="D2874">
            <v>15</v>
          </cell>
          <cell r="E2874">
            <v>14</v>
          </cell>
          <cell r="F2874">
            <v>5</v>
          </cell>
          <cell r="G2874">
            <v>15</v>
          </cell>
          <cell r="H2874">
            <v>8</v>
          </cell>
          <cell r="I2874">
            <v>4</v>
          </cell>
          <cell r="J2874">
            <v>31</v>
          </cell>
          <cell r="K2874">
            <v>93</v>
          </cell>
        </row>
        <row r="2875">
          <cell r="A2875" t="str">
            <v>BD100869</v>
          </cell>
          <cell r="D2875">
            <v>1</v>
          </cell>
          <cell r="E2875">
            <v>2</v>
          </cell>
          <cell r="G2875">
            <v>3</v>
          </cell>
          <cell r="H2875">
            <v>1</v>
          </cell>
          <cell r="I2875">
            <v>1</v>
          </cell>
          <cell r="J2875">
            <v>5</v>
          </cell>
          <cell r="K2875">
            <v>13</v>
          </cell>
        </row>
        <row r="2876">
          <cell r="A2876" t="str">
            <v>BD100870</v>
          </cell>
          <cell r="C2876">
            <v>2</v>
          </cell>
          <cell r="D2876">
            <v>8</v>
          </cell>
          <cell r="E2876">
            <v>8</v>
          </cell>
          <cell r="F2876">
            <v>14</v>
          </cell>
          <cell r="G2876">
            <v>13</v>
          </cell>
          <cell r="H2876">
            <v>13</v>
          </cell>
          <cell r="I2876">
            <v>2</v>
          </cell>
          <cell r="J2876">
            <v>42</v>
          </cell>
          <cell r="K2876">
            <v>102</v>
          </cell>
        </row>
        <row r="2877">
          <cell r="A2877" t="str">
            <v>BD100871</v>
          </cell>
          <cell r="E2877">
            <v>1</v>
          </cell>
          <cell r="H2877">
            <v>1</v>
          </cell>
          <cell r="J2877">
            <v>0</v>
          </cell>
          <cell r="K2877">
            <v>2</v>
          </cell>
        </row>
        <row r="2878">
          <cell r="A2878" t="str">
            <v>BD100876</v>
          </cell>
          <cell r="B2878">
            <v>4</v>
          </cell>
          <cell r="C2878">
            <v>5</v>
          </cell>
          <cell r="D2878">
            <v>8</v>
          </cell>
          <cell r="E2878">
            <v>10</v>
          </cell>
          <cell r="F2878">
            <v>21</v>
          </cell>
          <cell r="G2878">
            <v>3</v>
          </cell>
          <cell r="J2878">
            <v>31</v>
          </cell>
          <cell r="K2878">
            <v>82</v>
          </cell>
        </row>
        <row r="2879">
          <cell r="A2879" t="str">
            <v>BD100879</v>
          </cell>
          <cell r="C2879">
            <v>1</v>
          </cell>
          <cell r="F2879">
            <v>8</v>
          </cell>
          <cell r="J2879">
            <v>1</v>
          </cell>
          <cell r="K2879">
            <v>10</v>
          </cell>
        </row>
        <row r="2880">
          <cell r="A2880" t="str">
            <v>BD100880</v>
          </cell>
          <cell r="D2880">
            <v>1</v>
          </cell>
          <cell r="J2880">
            <v>2</v>
          </cell>
          <cell r="K2880">
            <v>3</v>
          </cell>
        </row>
        <row r="2881">
          <cell r="A2881" t="str">
            <v>BD100881</v>
          </cell>
          <cell r="J2881">
            <v>2</v>
          </cell>
          <cell r="K2881">
            <v>2</v>
          </cell>
        </row>
        <row r="2882">
          <cell r="A2882" t="str">
            <v>BD100882</v>
          </cell>
          <cell r="G2882">
            <v>1</v>
          </cell>
          <cell r="J2882">
            <v>1</v>
          </cell>
          <cell r="K2882">
            <v>2</v>
          </cell>
        </row>
        <row r="2883">
          <cell r="A2883" t="str">
            <v>BD100883</v>
          </cell>
          <cell r="G2883">
            <v>1</v>
          </cell>
          <cell r="J2883">
            <v>0</v>
          </cell>
          <cell r="K2883">
            <v>1</v>
          </cell>
        </row>
        <row r="2884">
          <cell r="A2884" t="str">
            <v>BD100884</v>
          </cell>
          <cell r="B2884">
            <v>1</v>
          </cell>
          <cell r="D2884">
            <v>1</v>
          </cell>
          <cell r="F2884">
            <v>1</v>
          </cell>
          <cell r="G2884">
            <v>1</v>
          </cell>
          <cell r="J2884">
            <v>3</v>
          </cell>
          <cell r="K2884">
            <v>7</v>
          </cell>
        </row>
        <row r="2885">
          <cell r="A2885" t="str">
            <v>BD100896</v>
          </cell>
          <cell r="B2885">
            <v>5</v>
          </cell>
          <cell r="C2885">
            <v>9</v>
          </cell>
          <cell r="D2885">
            <v>11</v>
          </cell>
          <cell r="E2885">
            <v>5</v>
          </cell>
          <cell r="F2885">
            <v>13</v>
          </cell>
          <cell r="G2885">
            <v>6</v>
          </cell>
          <cell r="H2885">
            <v>2</v>
          </cell>
          <cell r="J2885">
            <v>12</v>
          </cell>
          <cell r="K2885">
            <v>63</v>
          </cell>
        </row>
        <row r="2886">
          <cell r="A2886" t="str">
            <v>BD100908</v>
          </cell>
          <cell r="D2886">
            <v>1</v>
          </cell>
          <cell r="J2886">
            <v>0</v>
          </cell>
          <cell r="K2886">
            <v>1</v>
          </cell>
        </row>
        <row r="2887">
          <cell r="A2887" t="str">
            <v>BD100919</v>
          </cell>
          <cell r="B2887">
            <v>1</v>
          </cell>
          <cell r="J2887">
            <v>1</v>
          </cell>
          <cell r="K2887">
            <v>2</v>
          </cell>
        </row>
        <row r="2888">
          <cell r="A2888" t="str">
            <v>BD100933</v>
          </cell>
          <cell r="J2888">
            <v>1</v>
          </cell>
          <cell r="K2888">
            <v>1</v>
          </cell>
        </row>
        <row r="2889">
          <cell r="A2889" t="str">
            <v>BD100940</v>
          </cell>
          <cell r="B2889">
            <v>2</v>
          </cell>
          <cell r="C2889">
            <v>10</v>
          </cell>
          <cell r="D2889">
            <v>22</v>
          </cell>
          <cell r="E2889">
            <v>10</v>
          </cell>
          <cell r="F2889">
            <v>17</v>
          </cell>
          <cell r="G2889">
            <v>5</v>
          </cell>
          <cell r="H2889">
            <v>2</v>
          </cell>
          <cell r="J2889">
            <v>34</v>
          </cell>
          <cell r="K2889">
            <v>102</v>
          </cell>
        </row>
        <row r="2890">
          <cell r="A2890" t="str">
            <v>BD100949</v>
          </cell>
          <cell r="B2890">
            <v>4</v>
          </cell>
          <cell r="C2890">
            <v>18</v>
          </cell>
          <cell r="D2890">
            <v>20</v>
          </cell>
          <cell r="E2890">
            <v>10</v>
          </cell>
          <cell r="F2890">
            <v>20</v>
          </cell>
          <cell r="G2890">
            <v>4</v>
          </cell>
          <cell r="H2890">
            <v>1</v>
          </cell>
          <cell r="J2890">
            <v>32</v>
          </cell>
          <cell r="K2890">
            <v>109</v>
          </cell>
        </row>
        <row r="2891">
          <cell r="A2891" t="str">
            <v>BD100959</v>
          </cell>
          <cell r="B2891">
            <v>1</v>
          </cell>
          <cell r="C2891">
            <v>6</v>
          </cell>
          <cell r="D2891">
            <v>10</v>
          </cell>
          <cell r="E2891">
            <v>3</v>
          </cell>
          <cell r="F2891">
            <v>2</v>
          </cell>
          <cell r="G2891">
            <v>5</v>
          </cell>
          <cell r="J2891">
            <v>10</v>
          </cell>
          <cell r="K2891">
            <v>37</v>
          </cell>
        </row>
        <row r="2892">
          <cell r="A2892" t="str">
            <v>BD100960</v>
          </cell>
          <cell r="B2892">
            <v>2</v>
          </cell>
          <cell r="C2892">
            <v>2</v>
          </cell>
          <cell r="D2892">
            <v>1</v>
          </cell>
          <cell r="E2892">
            <v>6</v>
          </cell>
          <cell r="F2892">
            <v>10</v>
          </cell>
          <cell r="G2892">
            <v>1</v>
          </cell>
          <cell r="J2892">
            <v>5</v>
          </cell>
          <cell r="K2892">
            <v>27</v>
          </cell>
        </row>
        <row r="2893">
          <cell r="A2893" t="str">
            <v>BD100961</v>
          </cell>
          <cell r="C2893">
            <v>1</v>
          </cell>
          <cell r="J2893">
            <v>3</v>
          </cell>
          <cell r="K2893">
            <v>4</v>
          </cell>
        </row>
        <row r="2894">
          <cell r="A2894" t="str">
            <v>BD100963</v>
          </cell>
          <cell r="B2894">
            <v>5</v>
          </cell>
          <cell r="C2894">
            <v>33</v>
          </cell>
          <cell r="D2894">
            <v>14</v>
          </cell>
          <cell r="E2894">
            <v>7</v>
          </cell>
          <cell r="F2894">
            <v>23</v>
          </cell>
          <cell r="G2894">
            <v>4</v>
          </cell>
          <cell r="H2894">
            <v>2</v>
          </cell>
          <cell r="J2894">
            <v>29</v>
          </cell>
          <cell r="K2894">
            <v>117</v>
          </cell>
        </row>
        <row r="2895">
          <cell r="A2895" t="str">
            <v>BD100965</v>
          </cell>
          <cell r="D2895">
            <v>1</v>
          </cell>
          <cell r="E2895">
            <v>2</v>
          </cell>
          <cell r="F2895">
            <v>1</v>
          </cell>
          <cell r="J2895">
            <v>2</v>
          </cell>
          <cell r="K2895">
            <v>6</v>
          </cell>
        </row>
        <row r="2896">
          <cell r="A2896" t="str">
            <v>BD100969</v>
          </cell>
          <cell r="B2896">
            <v>4</v>
          </cell>
          <cell r="C2896">
            <v>7</v>
          </cell>
          <cell r="D2896">
            <v>12</v>
          </cell>
          <cell r="E2896">
            <v>5</v>
          </cell>
          <cell r="F2896">
            <v>4</v>
          </cell>
          <cell r="G2896">
            <v>3</v>
          </cell>
          <cell r="H2896">
            <v>1</v>
          </cell>
          <cell r="J2896">
            <v>25</v>
          </cell>
          <cell r="K2896">
            <v>61</v>
          </cell>
        </row>
        <row r="2897">
          <cell r="A2897" t="str">
            <v>BD100970</v>
          </cell>
          <cell r="B2897">
            <v>6</v>
          </cell>
          <cell r="C2897">
            <v>10</v>
          </cell>
          <cell r="D2897">
            <v>8</v>
          </cell>
          <cell r="E2897">
            <v>7</v>
          </cell>
          <cell r="F2897">
            <v>16</v>
          </cell>
          <cell r="G2897">
            <v>3</v>
          </cell>
          <cell r="H2897">
            <v>1</v>
          </cell>
          <cell r="J2897">
            <v>22</v>
          </cell>
          <cell r="K2897">
            <v>73</v>
          </cell>
        </row>
        <row r="2898">
          <cell r="A2898" t="str">
            <v>BD100971</v>
          </cell>
          <cell r="B2898">
            <v>5</v>
          </cell>
          <cell r="C2898">
            <v>5</v>
          </cell>
          <cell r="D2898">
            <v>4</v>
          </cell>
          <cell r="E2898">
            <v>3</v>
          </cell>
          <cell r="F2898">
            <v>9</v>
          </cell>
          <cell r="G2898">
            <v>3</v>
          </cell>
          <cell r="J2898">
            <v>19</v>
          </cell>
          <cell r="K2898">
            <v>48</v>
          </cell>
        </row>
        <row r="2899">
          <cell r="A2899" t="str">
            <v>BD100972</v>
          </cell>
          <cell r="B2899">
            <v>1</v>
          </cell>
          <cell r="J2899">
            <v>0</v>
          </cell>
          <cell r="K2899">
            <v>1</v>
          </cell>
        </row>
        <row r="2900">
          <cell r="A2900" t="str">
            <v>BD100973</v>
          </cell>
          <cell r="B2900">
            <v>3</v>
          </cell>
          <cell r="C2900">
            <v>4</v>
          </cell>
          <cell r="D2900">
            <v>3</v>
          </cell>
          <cell r="F2900">
            <v>3</v>
          </cell>
          <cell r="G2900">
            <v>1</v>
          </cell>
          <cell r="J2900">
            <v>7</v>
          </cell>
          <cell r="K2900">
            <v>21</v>
          </cell>
        </row>
        <row r="2901">
          <cell r="A2901" t="str">
            <v>BD100977</v>
          </cell>
          <cell r="B2901">
            <v>3</v>
          </cell>
          <cell r="C2901">
            <v>8</v>
          </cell>
          <cell r="D2901">
            <v>10</v>
          </cell>
          <cell r="E2901">
            <v>2</v>
          </cell>
          <cell r="F2901">
            <v>5</v>
          </cell>
          <cell r="G2901">
            <v>3</v>
          </cell>
          <cell r="J2901">
            <v>20</v>
          </cell>
          <cell r="K2901">
            <v>51</v>
          </cell>
        </row>
        <row r="2902">
          <cell r="A2902" t="str">
            <v>BD100983</v>
          </cell>
          <cell r="B2902">
            <v>5</v>
          </cell>
          <cell r="C2902">
            <v>8</v>
          </cell>
          <cell r="D2902">
            <v>18</v>
          </cell>
          <cell r="E2902">
            <v>9</v>
          </cell>
          <cell r="F2902">
            <v>26</v>
          </cell>
          <cell r="G2902">
            <v>6</v>
          </cell>
          <cell r="H2902">
            <v>1</v>
          </cell>
          <cell r="J2902">
            <v>44</v>
          </cell>
          <cell r="K2902">
            <v>117</v>
          </cell>
        </row>
        <row r="2903">
          <cell r="A2903" t="str">
            <v>BD100985</v>
          </cell>
          <cell r="B2903">
            <v>5</v>
          </cell>
          <cell r="C2903">
            <v>10</v>
          </cell>
          <cell r="D2903">
            <v>7</v>
          </cell>
          <cell r="E2903">
            <v>6</v>
          </cell>
          <cell r="F2903">
            <v>22</v>
          </cell>
          <cell r="G2903">
            <v>6</v>
          </cell>
          <cell r="H2903">
            <v>2</v>
          </cell>
          <cell r="J2903">
            <v>53</v>
          </cell>
          <cell r="K2903">
            <v>111</v>
          </cell>
        </row>
        <row r="2904">
          <cell r="A2904" t="str">
            <v>BD100994</v>
          </cell>
          <cell r="D2904">
            <v>3</v>
          </cell>
          <cell r="G2904">
            <v>1</v>
          </cell>
          <cell r="J2904">
            <v>7</v>
          </cell>
          <cell r="K2904">
            <v>11</v>
          </cell>
        </row>
        <row r="2905">
          <cell r="A2905" t="str">
            <v>BD101000</v>
          </cell>
          <cell r="B2905">
            <v>4</v>
          </cell>
          <cell r="C2905">
            <v>9</v>
          </cell>
          <cell r="D2905">
            <v>14</v>
          </cell>
          <cell r="E2905">
            <v>7</v>
          </cell>
          <cell r="F2905">
            <v>8</v>
          </cell>
          <cell r="G2905">
            <v>9</v>
          </cell>
          <cell r="H2905">
            <v>2</v>
          </cell>
          <cell r="J2905">
            <v>23</v>
          </cell>
          <cell r="K2905">
            <v>76</v>
          </cell>
        </row>
        <row r="2906">
          <cell r="A2906" t="str">
            <v>BD101001</v>
          </cell>
          <cell r="B2906">
            <v>4</v>
          </cell>
          <cell r="C2906">
            <v>6</v>
          </cell>
          <cell r="D2906">
            <v>9</v>
          </cell>
          <cell r="E2906">
            <v>2</v>
          </cell>
          <cell r="F2906">
            <v>6</v>
          </cell>
          <cell r="G2906">
            <v>1</v>
          </cell>
          <cell r="J2906">
            <v>23</v>
          </cell>
          <cell r="K2906">
            <v>51</v>
          </cell>
        </row>
        <row r="2907">
          <cell r="A2907" t="str">
            <v>BD101004</v>
          </cell>
          <cell r="D2907">
            <v>1</v>
          </cell>
          <cell r="J2907">
            <v>0</v>
          </cell>
          <cell r="K2907">
            <v>1</v>
          </cell>
        </row>
        <row r="2908">
          <cell r="A2908" t="str">
            <v>BD101005</v>
          </cell>
          <cell r="B2908">
            <v>1</v>
          </cell>
          <cell r="C2908">
            <v>2</v>
          </cell>
          <cell r="D2908">
            <v>1</v>
          </cell>
          <cell r="F2908">
            <v>2</v>
          </cell>
          <cell r="J2908">
            <v>3</v>
          </cell>
          <cell r="K2908">
            <v>9</v>
          </cell>
        </row>
        <row r="2909">
          <cell r="A2909" t="str">
            <v>BD101033</v>
          </cell>
          <cell r="C2909">
            <v>1</v>
          </cell>
          <cell r="J2909">
            <v>0</v>
          </cell>
          <cell r="K2909">
            <v>1</v>
          </cell>
        </row>
        <row r="2910">
          <cell r="A2910" t="str">
            <v>BD101035</v>
          </cell>
          <cell r="C2910">
            <v>2</v>
          </cell>
          <cell r="E2910">
            <v>1</v>
          </cell>
          <cell r="J2910">
            <v>1</v>
          </cell>
          <cell r="K2910">
            <v>4</v>
          </cell>
        </row>
        <row r="2911">
          <cell r="A2911" t="str">
            <v>BD101039</v>
          </cell>
          <cell r="B2911">
            <v>2</v>
          </cell>
          <cell r="C2911">
            <v>3</v>
          </cell>
          <cell r="D2911">
            <v>11</v>
          </cell>
          <cell r="E2911">
            <v>8</v>
          </cell>
          <cell r="F2911">
            <v>9</v>
          </cell>
          <cell r="G2911">
            <v>4</v>
          </cell>
          <cell r="H2911">
            <v>1</v>
          </cell>
          <cell r="J2911">
            <v>27</v>
          </cell>
          <cell r="K2911">
            <v>65</v>
          </cell>
        </row>
        <row r="2912">
          <cell r="A2912" t="str">
            <v>BD101042</v>
          </cell>
          <cell r="D2912">
            <v>1</v>
          </cell>
          <cell r="F2912">
            <v>1</v>
          </cell>
          <cell r="J2912">
            <v>4</v>
          </cell>
          <cell r="K2912">
            <v>6</v>
          </cell>
        </row>
        <row r="2913">
          <cell r="A2913" t="str">
            <v>BD101047</v>
          </cell>
          <cell r="C2913">
            <v>4</v>
          </cell>
          <cell r="D2913">
            <v>6</v>
          </cell>
          <cell r="E2913">
            <v>1</v>
          </cell>
          <cell r="F2913">
            <v>1</v>
          </cell>
          <cell r="J2913">
            <v>1</v>
          </cell>
          <cell r="K2913">
            <v>13</v>
          </cell>
        </row>
        <row r="2914">
          <cell r="A2914" t="str">
            <v>BD101059</v>
          </cell>
          <cell r="C2914">
            <v>2</v>
          </cell>
          <cell r="D2914">
            <v>1</v>
          </cell>
          <cell r="J2914">
            <v>2</v>
          </cell>
          <cell r="K2914">
            <v>5</v>
          </cell>
        </row>
        <row r="2915">
          <cell r="A2915" t="str">
            <v>BD101060</v>
          </cell>
          <cell r="C2915">
            <v>1</v>
          </cell>
          <cell r="H2915">
            <v>1</v>
          </cell>
          <cell r="J2915">
            <v>2</v>
          </cell>
          <cell r="K2915">
            <v>4</v>
          </cell>
        </row>
        <row r="2916">
          <cell r="A2916" t="str">
            <v>BD101062</v>
          </cell>
          <cell r="C2916">
            <v>1</v>
          </cell>
          <cell r="D2916">
            <v>1</v>
          </cell>
          <cell r="J2916">
            <v>1</v>
          </cell>
          <cell r="K2916">
            <v>3</v>
          </cell>
        </row>
        <row r="2917">
          <cell r="A2917" t="str">
            <v>BD101063</v>
          </cell>
          <cell r="C2917">
            <v>2</v>
          </cell>
          <cell r="D2917">
            <v>2</v>
          </cell>
          <cell r="E2917">
            <v>2</v>
          </cell>
          <cell r="F2917">
            <v>9</v>
          </cell>
          <cell r="J2917">
            <v>16</v>
          </cell>
          <cell r="K2917">
            <v>31</v>
          </cell>
        </row>
        <row r="2918">
          <cell r="A2918" t="str">
            <v>BD101064</v>
          </cell>
          <cell r="C2918">
            <v>2</v>
          </cell>
          <cell r="D2918">
            <v>2</v>
          </cell>
          <cell r="F2918">
            <v>3</v>
          </cell>
          <cell r="I2918">
            <v>1</v>
          </cell>
          <cell r="J2918">
            <v>4</v>
          </cell>
          <cell r="K2918">
            <v>12</v>
          </cell>
        </row>
        <row r="2919">
          <cell r="A2919" t="str">
            <v>BD101065</v>
          </cell>
          <cell r="C2919">
            <v>1</v>
          </cell>
          <cell r="D2919">
            <v>2</v>
          </cell>
          <cell r="E2919">
            <v>1</v>
          </cell>
          <cell r="J2919">
            <v>7</v>
          </cell>
          <cell r="K2919">
            <v>11</v>
          </cell>
        </row>
        <row r="2920">
          <cell r="A2920" t="str">
            <v>BD101068</v>
          </cell>
          <cell r="B2920">
            <v>1</v>
          </cell>
          <cell r="C2920">
            <v>28</v>
          </cell>
          <cell r="D2920">
            <v>8</v>
          </cell>
          <cell r="E2920">
            <v>14</v>
          </cell>
          <cell r="F2920">
            <v>7</v>
          </cell>
          <cell r="G2920">
            <v>14</v>
          </cell>
          <cell r="H2920">
            <v>1</v>
          </cell>
          <cell r="I2920">
            <v>2</v>
          </cell>
          <cell r="J2920">
            <v>23</v>
          </cell>
          <cell r="K2920">
            <v>98</v>
          </cell>
        </row>
        <row r="2921">
          <cell r="A2921" t="str">
            <v>BD101072</v>
          </cell>
          <cell r="G2921">
            <v>1</v>
          </cell>
          <cell r="I2921">
            <v>1</v>
          </cell>
          <cell r="J2921">
            <v>2</v>
          </cell>
          <cell r="K2921">
            <v>4</v>
          </cell>
        </row>
        <row r="2922">
          <cell r="A2922" t="str">
            <v>BD101073</v>
          </cell>
          <cell r="H2922">
            <v>1</v>
          </cell>
          <cell r="J2922">
            <v>2</v>
          </cell>
          <cell r="K2922">
            <v>3</v>
          </cell>
        </row>
        <row r="2923">
          <cell r="A2923" t="str">
            <v>BD101074</v>
          </cell>
          <cell r="C2923">
            <v>1</v>
          </cell>
          <cell r="D2923">
            <v>1</v>
          </cell>
          <cell r="E2923">
            <v>2</v>
          </cell>
          <cell r="G2923">
            <v>2</v>
          </cell>
          <cell r="J2923">
            <v>2</v>
          </cell>
          <cell r="K2923">
            <v>8</v>
          </cell>
        </row>
        <row r="2924">
          <cell r="A2924" t="str">
            <v>BD101087</v>
          </cell>
          <cell r="C2924">
            <v>9</v>
          </cell>
          <cell r="D2924">
            <v>8</v>
          </cell>
          <cell r="E2924">
            <v>1</v>
          </cell>
          <cell r="F2924">
            <v>12</v>
          </cell>
          <cell r="J2924">
            <v>31</v>
          </cell>
          <cell r="K2924">
            <v>61</v>
          </cell>
        </row>
        <row r="2925">
          <cell r="A2925" t="str">
            <v>BD101099</v>
          </cell>
          <cell r="B2925">
            <v>7</v>
          </cell>
          <cell r="C2925">
            <v>23</v>
          </cell>
          <cell r="D2925">
            <v>30</v>
          </cell>
          <cell r="E2925">
            <v>20</v>
          </cell>
          <cell r="F2925">
            <v>20</v>
          </cell>
          <cell r="G2925">
            <v>9</v>
          </cell>
          <cell r="H2925">
            <v>1</v>
          </cell>
          <cell r="J2925">
            <v>94</v>
          </cell>
          <cell r="K2925">
            <v>204</v>
          </cell>
        </row>
        <row r="2926">
          <cell r="A2926" t="str">
            <v>BD101111</v>
          </cell>
          <cell r="B2926">
            <v>5</v>
          </cell>
          <cell r="C2926">
            <v>9</v>
          </cell>
          <cell r="D2926">
            <v>12</v>
          </cell>
          <cell r="E2926">
            <v>6</v>
          </cell>
          <cell r="F2926">
            <v>22</v>
          </cell>
          <cell r="G2926">
            <v>15</v>
          </cell>
          <cell r="H2926">
            <v>2</v>
          </cell>
          <cell r="J2926">
            <v>26</v>
          </cell>
          <cell r="K2926">
            <v>97</v>
          </cell>
        </row>
        <row r="2927">
          <cell r="A2927" t="str">
            <v>BD101112</v>
          </cell>
          <cell r="B2927">
            <v>8</v>
          </cell>
          <cell r="C2927">
            <v>11</v>
          </cell>
          <cell r="D2927">
            <v>16</v>
          </cell>
          <cell r="E2927">
            <v>9</v>
          </cell>
          <cell r="F2927">
            <v>22</v>
          </cell>
          <cell r="G2927">
            <v>7</v>
          </cell>
          <cell r="H2927">
            <v>4</v>
          </cell>
          <cell r="J2927">
            <v>39</v>
          </cell>
          <cell r="K2927">
            <v>116</v>
          </cell>
        </row>
        <row r="2928">
          <cell r="A2928" t="str">
            <v>BD101113</v>
          </cell>
          <cell r="B2928">
            <v>1</v>
          </cell>
          <cell r="C2928">
            <v>4</v>
          </cell>
          <cell r="D2928">
            <v>7</v>
          </cell>
          <cell r="E2928">
            <v>2</v>
          </cell>
          <cell r="F2928">
            <v>16</v>
          </cell>
          <cell r="G2928">
            <v>5</v>
          </cell>
          <cell r="J2928">
            <v>28</v>
          </cell>
          <cell r="K2928">
            <v>63</v>
          </cell>
        </row>
        <row r="2929">
          <cell r="A2929" t="str">
            <v>BD101114</v>
          </cell>
          <cell r="B2929">
            <v>2</v>
          </cell>
          <cell r="C2929">
            <v>3</v>
          </cell>
          <cell r="D2929">
            <v>30</v>
          </cell>
          <cell r="E2929">
            <v>22</v>
          </cell>
          <cell r="F2929">
            <v>25</v>
          </cell>
          <cell r="G2929">
            <v>12</v>
          </cell>
          <cell r="H2929">
            <v>2</v>
          </cell>
          <cell r="I2929">
            <v>1</v>
          </cell>
          <cell r="J2929">
            <v>33</v>
          </cell>
          <cell r="K2929">
            <v>130</v>
          </cell>
        </row>
        <row r="2930">
          <cell r="A2930" t="str">
            <v>BD101125</v>
          </cell>
          <cell r="B2930">
            <v>7</v>
          </cell>
          <cell r="C2930">
            <v>11</v>
          </cell>
          <cell r="D2930">
            <v>10</v>
          </cell>
          <cell r="E2930">
            <v>10</v>
          </cell>
          <cell r="F2930">
            <v>18</v>
          </cell>
          <cell r="G2930">
            <v>4</v>
          </cell>
          <cell r="J2930">
            <v>26</v>
          </cell>
          <cell r="K2930">
            <v>86</v>
          </cell>
        </row>
        <row r="2931">
          <cell r="A2931" t="str">
            <v>BD101126</v>
          </cell>
          <cell r="B2931">
            <v>12</v>
          </cell>
          <cell r="C2931">
            <v>23</v>
          </cell>
          <cell r="D2931">
            <v>34</v>
          </cell>
          <cell r="E2931">
            <v>27</v>
          </cell>
          <cell r="F2931">
            <v>29</v>
          </cell>
          <cell r="G2931">
            <v>25</v>
          </cell>
          <cell r="H2931">
            <v>4</v>
          </cell>
          <cell r="I2931">
            <v>1</v>
          </cell>
          <cell r="J2931">
            <v>87</v>
          </cell>
          <cell r="K2931">
            <v>242</v>
          </cell>
        </row>
        <row r="2932">
          <cell r="A2932" t="str">
            <v>BD101127</v>
          </cell>
          <cell r="B2932">
            <v>6</v>
          </cell>
          <cell r="C2932">
            <v>34</v>
          </cell>
          <cell r="D2932">
            <v>30</v>
          </cell>
          <cell r="E2932">
            <v>29</v>
          </cell>
          <cell r="F2932">
            <v>45</v>
          </cell>
          <cell r="G2932">
            <v>8</v>
          </cell>
          <cell r="H2932">
            <v>1</v>
          </cell>
          <cell r="J2932">
            <v>97</v>
          </cell>
          <cell r="K2932">
            <v>250</v>
          </cell>
        </row>
        <row r="2933">
          <cell r="A2933" t="str">
            <v>BD101128</v>
          </cell>
          <cell r="C2933">
            <v>14</v>
          </cell>
          <cell r="D2933">
            <v>22</v>
          </cell>
          <cell r="E2933">
            <v>20</v>
          </cell>
          <cell r="F2933">
            <v>47</v>
          </cell>
          <cell r="G2933">
            <v>11</v>
          </cell>
          <cell r="H2933">
            <v>3</v>
          </cell>
          <cell r="I2933">
            <v>1</v>
          </cell>
          <cell r="J2933">
            <v>70</v>
          </cell>
          <cell r="K2933">
            <v>188</v>
          </cell>
        </row>
        <row r="2934">
          <cell r="A2934" t="str">
            <v>BD101141</v>
          </cell>
          <cell r="C2934">
            <v>1</v>
          </cell>
          <cell r="D2934">
            <v>1</v>
          </cell>
          <cell r="J2934">
            <v>5</v>
          </cell>
          <cell r="K2934">
            <v>7</v>
          </cell>
        </row>
        <row r="2935">
          <cell r="A2935" t="str">
            <v>BD101142</v>
          </cell>
          <cell r="B2935">
            <v>6</v>
          </cell>
          <cell r="C2935">
            <v>8</v>
          </cell>
          <cell r="D2935">
            <v>18</v>
          </cell>
          <cell r="E2935">
            <v>9</v>
          </cell>
          <cell r="F2935">
            <v>15</v>
          </cell>
          <cell r="G2935">
            <v>20</v>
          </cell>
          <cell r="H2935">
            <v>1</v>
          </cell>
          <cell r="I2935">
            <v>1</v>
          </cell>
          <cell r="J2935">
            <v>34</v>
          </cell>
          <cell r="K2935">
            <v>112</v>
          </cell>
        </row>
        <row r="2936">
          <cell r="A2936" t="str">
            <v>BD101143</v>
          </cell>
          <cell r="B2936">
            <v>10</v>
          </cell>
          <cell r="C2936">
            <v>32</v>
          </cell>
          <cell r="D2936">
            <v>69</v>
          </cell>
          <cell r="E2936">
            <v>65</v>
          </cell>
          <cell r="F2936">
            <v>64</v>
          </cell>
          <cell r="G2936">
            <v>50</v>
          </cell>
          <cell r="H2936">
            <v>9</v>
          </cell>
          <cell r="I2936">
            <v>7</v>
          </cell>
          <cell r="J2936">
            <v>152</v>
          </cell>
          <cell r="K2936">
            <v>458</v>
          </cell>
        </row>
        <row r="2937">
          <cell r="A2937" t="str">
            <v>BD101146</v>
          </cell>
          <cell r="B2937">
            <v>2</v>
          </cell>
          <cell r="C2937">
            <v>3</v>
          </cell>
          <cell r="D2937">
            <v>1</v>
          </cell>
          <cell r="E2937">
            <v>3</v>
          </cell>
          <cell r="F2937">
            <v>3</v>
          </cell>
          <cell r="G2937">
            <v>1</v>
          </cell>
          <cell r="J2937">
            <v>9</v>
          </cell>
          <cell r="K2937">
            <v>22</v>
          </cell>
        </row>
        <row r="2938">
          <cell r="A2938" t="str">
            <v>BD101147</v>
          </cell>
          <cell r="B2938">
            <v>2</v>
          </cell>
          <cell r="C2938">
            <v>1</v>
          </cell>
          <cell r="D2938">
            <v>7</v>
          </cell>
          <cell r="E2938">
            <v>1</v>
          </cell>
          <cell r="F2938">
            <v>1</v>
          </cell>
          <cell r="J2938">
            <v>5</v>
          </cell>
          <cell r="K2938">
            <v>17</v>
          </cell>
        </row>
        <row r="2939">
          <cell r="A2939" t="str">
            <v>BD101152</v>
          </cell>
          <cell r="C2939">
            <v>1</v>
          </cell>
          <cell r="D2939">
            <v>1</v>
          </cell>
          <cell r="E2939">
            <v>2</v>
          </cell>
          <cell r="F2939">
            <v>7</v>
          </cell>
          <cell r="G2939">
            <v>3</v>
          </cell>
          <cell r="J2939">
            <v>16</v>
          </cell>
          <cell r="K2939">
            <v>30</v>
          </cell>
        </row>
        <row r="2940">
          <cell r="A2940" t="str">
            <v>BD101161</v>
          </cell>
          <cell r="B2940">
            <v>7</v>
          </cell>
          <cell r="C2940">
            <v>4</v>
          </cell>
          <cell r="D2940">
            <v>9</v>
          </cell>
          <cell r="E2940">
            <v>14</v>
          </cell>
          <cell r="F2940">
            <v>24</v>
          </cell>
          <cell r="G2940">
            <v>9</v>
          </cell>
          <cell r="J2940">
            <v>22</v>
          </cell>
          <cell r="K2940">
            <v>89</v>
          </cell>
        </row>
        <row r="2941">
          <cell r="A2941" t="str">
            <v>BD101163</v>
          </cell>
          <cell r="J2941">
            <v>4</v>
          </cell>
          <cell r="K2941">
            <v>4</v>
          </cell>
        </row>
        <row r="2942">
          <cell r="A2942" t="str">
            <v>BD101170</v>
          </cell>
          <cell r="D2942">
            <v>2</v>
          </cell>
          <cell r="J2942">
            <v>2</v>
          </cell>
          <cell r="K2942">
            <v>4</v>
          </cell>
        </row>
        <row r="2943">
          <cell r="A2943" t="str">
            <v>BD101176</v>
          </cell>
          <cell r="E2943">
            <v>1</v>
          </cell>
          <cell r="G2943">
            <v>1</v>
          </cell>
          <cell r="J2943">
            <v>0</v>
          </cell>
          <cell r="K2943">
            <v>2</v>
          </cell>
        </row>
        <row r="2944">
          <cell r="A2944" t="str">
            <v>BD101177</v>
          </cell>
          <cell r="J2944">
            <v>1</v>
          </cell>
          <cell r="K2944">
            <v>1</v>
          </cell>
        </row>
        <row r="2945">
          <cell r="A2945" t="str">
            <v>BD101178</v>
          </cell>
          <cell r="B2945">
            <v>7</v>
          </cell>
          <cell r="C2945">
            <v>10</v>
          </cell>
          <cell r="D2945">
            <v>21</v>
          </cell>
          <cell r="E2945">
            <v>5</v>
          </cell>
          <cell r="F2945">
            <v>19</v>
          </cell>
          <cell r="G2945">
            <v>2</v>
          </cell>
          <cell r="H2945">
            <v>1</v>
          </cell>
          <cell r="J2945">
            <v>46</v>
          </cell>
          <cell r="K2945">
            <v>111</v>
          </cell>
        </row>
        <row r="2946">
          <cell r="A2946" t="str">
            <v>BD101208</v>
          </cell>
          <cell r="B2946">
            <v>4</v>
          </cell>
          <cell r="C2946">
            <v>1</v>
          </cell>
          <cell r="D2946">
            <v>16</v>
          </cell>
          <cell r="E2946">
            <v>10</v>
          </cell>
          <cell r="F2946">
            <v>5</v>
          </cell>
          <cell r="G2946">
            <v>9</v>
          </cell>
          <cell r="H2946">
            <v>2</v>
          </cell>
          <cell r="J2946">
            <v>22</v>
          </cell>
          <cell r="K2946">
            <v>69</v>
          </cell>
        </row>
        <row r="2947">
          <cell r="A2947" t="str">
            <v>BD101212</v>
          </cell>
          <cell r="C2947">
            <v>5</v>
          </cell>
          <cell r="D2947">
            <v>7</v>
          </cell>
          <cell r="E2947">
            <v>3</v>
          </cell>
          <cell r="F2947">
            <v>10</v>
          </cell>
          <cell r="G2947">
            <v>4</v>
          </cell>
          <cell r="H2947">
            <v>2</v>
          </cell>
          <cell r="I2947">
            <v>1</v>
          </cell>
          <cell r="J2947">
            <v>26</v>
          </cell>
          <cell r="K2947">
            <v>58</v>
          </cell>
        </row>
        <row r="2948">
          <cell r="A2948" t="str">
            <v>BD101213</v>
          </cell>
          <cell r="B2948">
            <v>4</v>
          </cell>
          <cell r="C2948">
            <v>4</v>
          </cell>
          <cell r="D2948">
            <v>6</v>
          </cell>
          <cell r="E2948">
            <v>4</v>
          </cell>
          <cell r="F2948">
            <v>10</v>
          </cell>
          <cell r="G2948">
            <v>1</v>
          </cell>
          <cell r="J2948">
            <v>23</v>
          </cell>
          <cell r="K2948">
            <v>52</v>
          </cell>
        </row>
        <row r="2949">
          <cell r="A2949" t="str">
            <v>BD101214</v>
          </cell>
          <cell r="B2949">
            <v>1</v>
          </cell>
          <cell r="C2949">
            <v>5</v>
          </cell>
          <cell r="D2949">
            <v>4</v>
          </cell>
          <cell r="E2949">
            <v>2</v>
          </cell>
          <cell r="F2949">
            <v>8</v>
          </cell>
          <cell r="G2949">
            <v>1</v>
          </cell>
          <cell r="H2949">
            <v>1</v>
          </cell>
          <cell r="J2949">
            <v>15</v>
          </cell>
          <cell r="K2949">
            <v>37</v>
          </cell>
        </row>
        <row r="2950">
          <cell r="A2950" t="str">
            <v>BD101219</v>
          </cell>
          <cell r="B2950">
            <v>1</v>
          </cell>
          <cell r="C2950">
            <v>16</v>
          </cell>
          <cell r="D2950">
            <v>11</v>
          </cell>
          <cell r="E2950">
            <v>6</v>
          </cell>
          <cell r="F2950">
            <v>10</v>
          </cell>
          <cell r="G2950">
            <v>5</v>
          </cell>
          <cell r="H2950">
            <v>1</v>
          </cell>
          <cell r="J2950">
            <v>22</v>
          </cell>
          <cell r="K2950">
            <v>72</v>
          </cell>
        </row>
        <row r="2951">
          <cell r="A2951" t="str">
            <v>BD101220</v>
          </cell>
          <cell r="B2951">
            <v>4</v>
          </cell>
          <cell r="C2951">
            <v>6</v>
          </cell>
          <cell r="D2951">
            <v>9</v>
          </cell>
          <cell r="E2951">
            <v>2</v>
          </cell>
          <cell r="F2951">
            <v>7</v>
          </cell>
          <cell r="G2951">
            <v>2</v>
          </cell>
          <cell r="J2951">
            <v>34</v>
          </cell>
          <cell r="K2951">
            <v>64</v>
          </cell>
        </row>
        <row r="2952">
          <cell r="A2952" t="str">
            <v>BD101221</v>
          </cell>
          <cell r="B2952">
            <v>3</v>
          </cell>
          <cell r="C2952">
            <v>6</v>
          </cell>
          <cell r="D2952">
            <v>11</v>
          </cell>
          <cell r="E2952">
            <v>5</v>
          </cell>
          <cell r="F2952">
            <v>10</v>
          </cell>
          <cell r="G2952">
            <v>5</v>
          </cell>
          <cell r="J2952">
            <v>29</v>
          </cell>
          <cell r="K2952">
            <v>69</v>
          </cell>
        </row>
        <row r="2953">
          <cell r="A2953" t="str">
            <v>BD101223</v>
          </cell>
          <cell r="B2953">
            <v>12</v>
          </cell>
          <cell r="C2953">
            <v>10</v>
          </cell>
          <cell r="D2953">
            <v>50</v>
          </cell>
          <cell r="E2953">
            <v>28</v>
          </cell>
          <cell r="F2953">
            <v>31</v>
          </cell>
          <cell r="G2953">
            <v>29</v>
          </cell>
          <cell r="H2953">
            <v>4</v>
          </cell>
          <cell r="I2953">
            <v>1</v>
          </cell>
          <cell r="J2953">
            <v>112</v>
          </cell>
          <cell r="K2953">
            <v>277</v>
          </cell>
        </row>
        <row r="2954">
          <cell r="A2954" t="str">
            <v>BD101224</v>
          </cell>
          <cell r="B2954">
            <v>4</v>
          </cell>
          <cell r="C2954">
            <v>5</v>
          </cell>
          <cell r="D2954">
            <v>13</v>
          </cell>
          <cell r="E2954">
            <v>12</v>
          </cell>
          <cell r="F2954">
            <v>10</v>
          </cell>
          <cell r="G2954">
            <v>8</v>
          </cell>
          <cell r="H2954">
            <v>4</v>
          </cell>
          <cell r="I2954">
            <v>1</v>
          </cell>
          <cell r="J2954">
            <v>36</v>
          </cell>
          <cell r="K2954">
            <v>93</v>
          </cell>
        </row>
        <row r="2955">
          <cell r="A2955" t="str">
            <v>BD101233</v>
          </cell>
          <cell r="B2955">
            <v>2</v>
          </cell>
          <cell r="C2955">
            <v>16</v>
          </cell>
          <cell r="D2955">
            <v>6</v>
          </cell>
          <cell r="E2955">
            <v>10</v>
          </cell>
          <cell r="F2955">
            <v>16</v>
          </cell>
          <cell r="G2955">
            <v>3</v>
          </cell>
          <cell r="J2955">
            <v>23</v>
          </cell>
          <cell r="K2955">
            <v>76</v>
          </cell>
        </row>
        <row r="2956">
          <cell r="A2956" t="str">
            <v>BD101234</v>
          </cell>
          <cell r="C2956">
            <v>1</v>
          </cell>
          <cell r="D2956">
            <v>1</v>
          </cell>
          <cell r="E2956">
            <v>1</v>
          </cell>
          <cell r="F2956">
            <v>2</v>
          </cell>
          <cell r="J2956">
            <v>1</v>
          </cell>
          <cell r="K2956">
            <v>6</v>
          </cell>
        </row>
        <row r="2957">
          <cell r="A2957" t="str">
            <v>BD101236</v>
          </cell>
          <cell r="E2957">
            <v>2</v>
          </cell>
          <cell r="F2957">
            <v>1</v>
          </cell>
          <cell r="J2957">
            <v>2</v>
          </cell>
          <cell r="K2957">
            <v>5</v>
          </cell>
        </row>
        <row r="2958">
          <cell r="A2958" t="str">
            <v>BD101241</v>
          </cell>
          <cell r="C2958">
            <v>1</v>
          </cell>
          <cell r="G2958">
            <v>2</v>
          </cell>
          <cell r="J2958">
            <v>1</v>
          </cell>
          <cell r="K2958">
            <v>4</v>
          </cell>
        </row>
        <row r="2959">
          <cell r="A2959" t="str">
            <v>BD101262</v>
          </cell>
          <cell r="H2959">
            <v>1</v>
          </cell>
          <cell r="J2959">
            <v>1</v>
          </cell>
          <cell r="K2959">
            <v>2</v>
          </cell>
        </row>
        <row r="2960">
          <cell r="A2960" t="str">
            <v>BD101268</v>
          </cell>
          <cell r="B2960">
            <v>1</v>
          </cell>
          <cell r="C2960">
            <v>5</v>
          </cell>
          <cell r="D2960">
            <v>9</v>
          </cell>
          <cell r="E2960">
            <v>1</v>
          </cell>
          <cell r="F2960">
            <v>3</v>
          </cell>
          <cell r="G2960">
            <v>1</v>
          </cell>
          <cell r="J2960">
            <v>31</v>
          </cell>
          <cell r="K2960">
            <v>51</v>
          </cell>
        </row>
        <row r="2961">
          <cell r="A2961" t="str">
            <v>BD101269</v>
          </cell>
          <cell r="C2961">
            <v>1</v>
          </cell>
          <cell r="D2961">
            <v>3</v>
          </cell>
          <cell r="F2961">
            <v>5</v>
          </cell>
          <cell r="J2961">
            <v>10</v>
          </cell>
          <cell r="K2961">
            <v>19</v>
          </cell>
        </row>
        <row r="2962">
          <cell r="A2962" t="str">
            <v>BD101270</v>
          </cell>
          <cell r="B2962">
            <v>3</v>
          </cell>
          <cell r="C2962">
            <v>8</v>
          </cell>
          <cell r="D2962">
            <v>12</v>
          </cell>
          <cell r="E2962">
            <v>8</v>
          </cell>
          <cell r="F2962">
            <v>23</v>
          </cell>
          <cell r="G2962">
            <v>7</v>
          </cell>
          <cell r="H2962">
            <v>1</v>
          </cell>
          <cell r="J2962">
            <v>49</v>
          </cell>
          <cell r="K2962">
            <v>111</v>
          </cell>
        </row>
        <row r="2963">
          <cell r="A2963" t="str">
            <v>BD101271</v>
          </cell>
          <cell r="B2963">
            <v>3</v>
          </cell>
          <cell r="D2963">
            <v>1</v>
          </cell>
          <cell r="J2963">
            <v>3</v>
          </cell>
          <cell r="K2963">
            <v>7</v>
          </cell>
        </row>
        <row r="2964">
          <cell r="A2964" t="str">
            <v>BD101278</v>
          </cell>
          <cell r="J2964">
            <v>2</v>
          </cell>
          <cell r="K2964">
            <v>2</v>
          </cell>
        </row>
        <row r="2965">
          <cell r="A2965" t="str">
            <v>BD101280</v>
          </cell>
          <cell r="C2965">
            <v>1</v>
          </cell>
          <cell r="J2965">
            <v>1</v>
          </cell>
          <cell r="K2965">
            <v>2</v>
          </cell>
        </row>
        <row r="2966">
          <cell r="A2966" t="str">
            <v>BD101282</v>
          </cell>
          <cell r="C2966">
            <v>3</v>
          </cell>
          <cell r="D2966">
            <v>1</v>
          </cell>
          <cell r="J2966">
            <v>4</v>
          </cell>
          <cell r="K2966">
            <v>8</v>
          </cell>
        </row>
        <row r="2967">
          <cell r="A2967" t="str">
            <v>BD101286</v>
          </cell>
          <cell r="C2967">
            <v>1</v>
          </cell>
          <cell r="D2967">
            <v>1</v>
          </cell>
          <cell r="J2967">
            <v>0</v>
          </cell>
          <cell r="K2967">
            <v>2</v>
          </cell>
        </row>
        <row r="2968">
          <cell r="A2968" t="str">
            <v>BD101287</v>
          </cell>
          <cell r="C2968">
            <v>1</v>
          </cell>
          <cell r="E2968">
            <v>1</v>
          </cell>
          <cell r="F2968">
            <v>2</v>
          </cell>
          <cell r="J2968">
            <v>6</v>
          </cell>
          <cell r="K2968">
            <v>10</v>
          </cell>
        </row>
        <row r="2969">
          <cell r="A2969" t="str">
            <v>BD101288</v>
          </cell>
          <cell r="C2969">
            <v>4</v>
          </cell>
          <cell r="D2969">
            <v>5</v>
          </cell>
          <cell r="E2969">
            <v>2</v>
          </cell>
          <cell r="F2969">
            <v>4</v>
          </cell>
          <cell r="J2969">
            <v>5</v>
          </cell>
          <cell r="K2969">
            <v>20</v>
          </cell>
        </row>
        <row r="2970">
          <cell r="A2970" t="str">
            <v>BD101289</v>
          </cell>
          <cell r="B2970">
            <v>6</v>
          </cell>
          <cell r="C2970">
            <v>25</v>
          </cell>
          <cell r="D2970">
            <v>15</v>
          </cell>
          <cell r="E2970">
            <v>7</v>
          </cell>
          <cell r="F2970">
            <v>13</v>
          </cell>
          <cell r="G2970">
            <v>8</v>
          </cell>
          <cell r="H2970">
            <v>1</v>
          </cell>
          <cell r="J2970">
            <v>61</v>
          </cell>
          <cell r="K2970">
            <v>136</v>
          </cell>
        </row>
        <row r="2971">
          <cell r="A2971" t="str">
            <v>BD101292</v>
          </cell>
          <cell r="B2971">
            <v>2</v>
          </cell>
          <cell r="C2971">
            <v>4</v>
          </cell>
          <cell r="D2971">
            <v>2</v>
          </cell>
          <cell r="E2971">
            <v>1</v>
          </cell>
          <cell r="J2971">
            <v>5</v>
          </cell>
          <cell r="K2971">
            <v>14</v>
          </cell>
        </row>
        <row r="2972">
          <cell r="A2972" t="str">
            <v>BD101293</v>
          </cell>
          <cell r="B2972">
            <v>1</v>
          </cell>
          <cell r="C2972">
            <v>5</v>
          </cell>
          <cell r="D2972">
            <v>1</v>
          </cell>
          <cell r="J2972">
            <v>2</v>
          </cell>
          <cell r="K2972">
            <v>9</v>
          </cell>
        </row>
        <row r="2973">
          <cell r="A2973" t="str">
            <v>BD101294</v>
          </cell>
          <cell r="B2973">
            <v>4</v>
          </cell>
          <cell r="C2973">
            <v>53</v>
          </cell>
          <cell r="D2973">
            <v>14</v>
          </cell>
          <cell r="E2973">
            <v>10</v>
          </cell>
          <cell r="F2973">
            <v>27</v>
          </cell>
          <cell r="G2973">
            <v>5</v>
          </cell>
          <cell r="J2973">
            <v>56</v>
          </cell>
          <cell r="K2973">
            <v>169</v>
          </cell>
        </row>
        <row r="2974">
          <cell r="A2974" t="str">
            <v>BD101295</v>
          </cell>
          <cell r="B2974">
            <v>1</v>
          </cell>
          <cell r="C2974">
            <v>1</v>
          </cell>
          <cell r="E2974">
            <v>1</v>
          </cell>
          <cell r="J2974">
            <v>0</v>
          </cell>
          <cell r="K2974">
            <v>3</v>
          </cell>
        </row>
        <row r="2975">
          <cell r="A2975" t="str">
            <v>BD101296</v>
          </cell>
          <cell r="B2975">
            <v>8</v>
          </cell>
          <cell r="C2975">
            <v>10</v>
          </cell>
          <cell r="D2975">
            <v>18</v>
          </cell>
          <cell r="E2975">
            <v>4</v>
          </cell>
          <cell r="F2975">
            <v>10</v>
          </cell>
          <cell r="G2975">
            <v>3</v>
          </cell>
          <cell r="H2975">
            <v>2</v>
          </cell>
          <cell r="J2975">
            <v>50</v>
          </cell>
          <cell r="K2975">
            <v>105</v>
          </cell>
        </row>
        <row r="2976">
          <cell r="A2976" t="str">
            <v>BD101298</v>
          </cell>
          <cell r="C2976">
            <v>3</v>
          </cell>
          <cell r="D2976">
            <v>3</v>
          </cell>
          <cell r="E2976">
            <v>2</v>
          </cell>
          <cell r="H2976">
            <v>1</v>
          </cell>
          <cell r="J2976">
            <v>5</v>
          </cell>
          <cell r="K2976">
            <v>14</v>
          </cell>
        </row>
        <row r="2977">
          <cell r="A2977" t="str">
            <v>BD101306</v>
          </cell>
          <cell r="C2977">
            <v>1</v>
          </cell>
          <cell r="G2977">
            <v>1</v>
          </cell>
          <cell r="J2977">
            <v>0</v>
          </cell>
          <cell r="K2977">
            <v>2</v>
          </cell>
        </row>
        <row r="2978">
          <cell r="A2978" t="str">
            <v>BD101322</v>
          </cell>
          <cell r="C2978">
            <v>1</v>
          </cell>
          <cell r="F2978">
            <v>1</v>
          </cell>
          <cell r="J2978">
            <v>9</v>
          </cell>
          <cell r="K2978">
            <v>11</v>
          </cell>
        </row>
        <row r="2979">
          <cell r="A2979" t="str">
            <v>BD101329</v>
          </cell>
          <cell r="C2979">
            <v>1</v>
          </cell>
          <cell r="F2979">
            <v>1</v>
          </cell>
          <cell r="G2979">
            <v>1</v>
          </cell>
          <cell r="J2979">
            <v>1</v>
          </cell>
          <cell r="K2979">
            <v>4</v>
          </cell>
        </row>
        <row r="2980">
          <cell r="A2980" t="str">
            <v>BD101331</v>
          </cell>
          <cell r="B2980">
            <v>2</v>
          </cell>
          <cell r="C2980">
            <v>4</v>
          </cell>
          <cell r="D2980">
            <v>7</v>
          </cell>
          <cell r="E2980">
            <v>4</v>
          </cell>
          <cell r="F2980">
            <v>9</v>
          </cell>
          <cell r="G2980">
            <v>2</v>
          </cell>
          <cell r="I2980">
            <v>1</v>
          </cell>
          <cell r="J2980">
            <v>6</v>
          </cell>
          <cell r="K2980">
            <v>35</v>
          </cell>
        </row>
        <row r="2981">
          <cell r="A2981" t="str">
            <v>BD101332</v>
          </cell>
          <cell r="B2981">
            <v>3</v>
          </cell>
          <cell r="C2981">
            <v>19</v>
          </cell>
          <cell r="D2981">
            <v>33</v>
          </cell>
          <cell r="E2981">
            <v>18</v>
          </cell>
          <cell r="F2981">
            <v>29</v>
          </cell>
          <cell r="G2981">
            <v>2</v>
          </cell>
          <cell r="H2981">
            <v>1</v>
          </cell>
          <cell r="J2981">
            <v>80</v>
          </cell>
          <cell r="K2981">
            <v>185</v>
          </cell>
        </row>
        <row r="2982">
          <cell r="A2982" t="str">
            <v>BD101333</v>
          </cell>
          <cell r="B2982">
            <v>1</v>
          </cell>
          <cell r="C2982">
            <v>5</v>
          </cell>
          <cell r="D2982">
            <v>10</v>
          </cell>
          <cell r="E2982">
            <v>1</v>
          </cell>
          <cell r="F2982">
            <v>2</v>
          </cell>
          <cell r="G2982">
            <v>2</v>
          </cell>
          <cell r="J2982">
            <v>13</v>
          </cell>
          <cell r="K2982">
            <v>34</v>
          </cell>
        </row>
        <row r="2983">
          <cell r="A2983" t="str">
            <v>BD101335</v>
          </cell>
          <cell r="B2983">
            <v>1</v>
          </cell>
          <cell r="C2983">
            <v>2</v>
          </cell>
          <cell r="D2983">
            <v>3</v>
          </cell>
          <cell r="E2983">
            <v>4</v>
          </cell>
          <cell r="F2983">
            <v>10</v>
          </cell>
          <cell r="J2983">
            <v>14</v>
          </cell>
          <cell r="K2983">
            <v>34</v>
          </cell>
        </row>
        <row r="2984">
          <cell r="A2984" t="str">
            <v>BD101358</v>
          </cell>
          <cell r="B2984">
            <v>1</v>
          </cell>
          <cell r="D2984">
            <v>2</v>
          </cell>
          <cell r="F2984">
            <v>1</v>
          </cell>
          <cell r="J2984">
            <v>10</v>
          </cell>
          <cell r="K2984">
            <v>14</v>
          </cell>
        </row>
        <row r="2985">
          <cell r="A2985" t="str">
            <v>BD101389</v>
          </cell>
          <cell r="B2985">
            <v>4</v>
          </cell>
          <cell r="C2985">
            <v>15</v>
          </cell>
          <cell r="D2985">
            <v>11</v>
          </cell>
          <cell r="E2985">
            <v>3</v>
          </cell>
          <cell r="F2985">
            <v>11</v>
          </cell>
          <cell r="G2985">
            <v>2</v>
          </cell>
          <cell r="H2985">
            <v>1</v>
          </cell>
          <cell r="J2985">
            <v>34</v>
          </cell>
          <cell r="K2985">
            <v>81</v>
          </cell>
        </row>
        <row r="2986">
          <cell r="A2986" t="str">
            <v>BD101395</v>
          </cell>
          <cell r="B2986">
            <v>12</v>
          </cell>
          <cell r="C2986">
            <v>22</v>
          </cell>
          <cell r="D2986">
            <v>52</v>
          </cell>
          <cell r="E2986">
            <v>26</v>
          </cell>
          <cell r="F2986">
            <v>47</v>
          </cell>
          <cell r="G2986">
            <v>46</v>
          </cell>
          <cell r="H2986">
            <v>13</v>
          </cell>
          <cell r="I2986">
            <v>1</v>
          </cell>
          <cell r="J2986">
            <v>140</v>
          </cell>
          <cell r="K2986">
            <v>359</v>
          </cell>
        </row>
        <row r="2987">
          <cell r="A2987" t="str">
            <v>BD101407</v>
          </cell>
          <cell r="B2987">
            <v>6</v>
          </cell>
          <cell r="C2987">
            <v>11</v>
          </cell>
          <cell r="D2987">
            <v>20</v>
          </cell>
          <cell r="E2987">
            <v>25</v>
          </cell>
          <cell r="F2987">
            <v>28</v>
          </cell>
          <cell r="G2987">
            <v>15</v>
          </cell>
          <cell r="H2987">
            <v>8</v>
          </cell>
          <cell r="I2987">
            <v>2</v>
          </cell>
          <cell r="J2987">
            <v>56</v>
          </cell>
          <cell r="K2987">
            <v>171</v>
          </cell>
        </row>
        <row r="2988">
          <cell r="A2988" t="str">
            <v>BD101422</v>
          </cell>
          <cell r="B2988">
            <v>1</v>
          </cell>
          <cell r="C2988">
            <v>1</v>
          </cell>
          <cell r="D2988">
            <v>2</v>
          </cell>
          <cell r="E2988">
            <v>3</v>
          </cell>
          <cell r="F2988">
            <v>4</v>
          </cell>
          <cell r="G2988">
            <v>2</v>
          </cell>
          <cell r="J2988">
            <v>4</v>
          </cell>
          <cell r="K2988">
            <v>17</v>
          </cell>
        </row>
        <row r="2989">
          <cell r="A2989" t="str">
            <v>BD101423</v>
          </cell>
          <cell r="C2989">
            <v>3</v>
          </cell>
          <cell r="D2989">
            <v>1</v>
          </cell>
          <cell r="J2989">
            <v>0</v>
          </cell>
          <cell r="K2989">
            <v>4</v>
          </cell>
        </row>
        <row r="2990">
          <cell r="A2990" t="str">
            <v>BD101435</v>
          </cell>
          <cell r="C2990">
            <v>1</v>
          </cell>
          <cell r="J2990">
            <v>2</v>
          </cell>
          <cell r="K2990">
            <v>3</v>
          </cell>
        </row>
        <row r="2991">
          <cell r="A2991" t="str">
            <v>BD101440</v>
          </cell>
          <cell r="C2991">
            <v>1</v>
          </cell>
          <cell r="J2991">
            <v>0</v>
          </cell>
          <cell r="K2991">
            <v>1</v>
          </cell>
        </row>
        <row r="2992">
          <cell r="A2992" t="str">
            <v>BD101451</v>
          </cell>
          <cell r="B2992">
            <v>3</v>
          </cell>
          <cell r="C2992">
            <v>15</v>
          </cell>
          <cell r="D2992">
            <v>35</v>
          </cell>
          <cell r="E2992">
            <v>15</v>
          </cell>
          <cell r="F2992">
            <v>10</v>
          </cell>
          <cell r="G2992">
            <v>19</v>
          </cell>
          <cell r="H2992">
            <v>2</v>
          </cell>
          <cell r="J2992">
            <v>73</v>
          </cell>
          <cell r="K2992">
            <v>172</v>
          </cell>
        </row>
        <row r="2993">
          <cell r="A2993" t="str">
            <v>BD101455</v>
          </cell>
          <cell r="J2993">
            <v>3</v>
          </cell>
          <cell r="K2993">
            <v>3</v>
          </cell>
        </row>
        <row r="2994">
          <cell r="A2994" t="str">
            <v>BD101458</v>
          </cell>
          <cell r="C2994">
            <v>11</v>
          </cell>
          <cell r="D2994">
            <v>14</v>
          </cell>
          <cell r="E2994">
            <v>3</v>
          </cell>
          <cell r="F2994">
            <v>7</v>
          </cell>
          <cell r="G2994">
            <v>3</v>
          </cell>
          <cell r="H2994">
            <v>1</v>
          </cell>
          <cell r="J2994">
            <v>23</v>
          </cell>
          <cell r="K2994">
            <v>62</v>
          </cell>
        </row>
        <row r="2995">
          <cell r="A2995" t="str">
            <v>BD101461</v>
          </cell>
          <cell r="B2995">
            <v>1</v>
          </cell>
          <cell r="C2995">
            <v>3</v>
          </cell>
          <cell r="D2995">
            <v>6</v>
          </cell>
          <cell r="E2995">
            <v>2</v>
          </cell>
          <cell r="F2995">
            <v>7</v>
          </cell>
          <cell r="I2995">
            <v>1</v>
          </cell>
          <cell r="J2995">
            <v>16</v>
          </cell>
          <cell r="K2995">
            <v>36</v>
          </cell>
        </row>
        <row r="2996">
          <cell r="A2996" t="str">
            <v>BD101462</v>
          </cell>
          <cell r="B2996">
            <v>1</v>
          </cell>
          <cell r="C2996">
            <v>1</v>
          </cell>
          <cell r="J2996">
            <v>2</v>
          </cell>
          <cell r="K2996">
            <v>4</v>
          </cell>
        </row>
        <row r="2997">
          <cell r="A2997" t="str">
            <v>BD101464</v>
          </cell>
          <cell r="C2997">
            <v>7</v>
          </cell>
          <cell r="D2997">
            <v>5</v>
          </cell>
          <cell r="E2997">
            <v>1</v>
          </cell>
          <cell r="F2997">
            <v>9</v>
          </cell>
          <cell r="G2997">
            <v>1</v>
          </cell>
          <cell r="J2997">
            <v>9</v>
          </cell>
          <cell r="K2997">
            <v>32</v>
          </cell>
        </row>
        <row r="2998">
          <cell r="A2998" t="str">
            <v>BD101465</v>
          </cell>
          <cell r="C2998">
            <v>1</v>
          </cell>
          <cell r="J2998">
            <v>0</v>
          </cell>
          <cell r="K2998">
            <v>1</v>
          </cell>
        </row>
        <row r="2999">
          <cell r="A2999" t="str">
            <v>BD101466</v>
          </cell>
          <cell r="D2999">
            <v>6</v>
          </cell>
          <cell r="E2999">
            <v>5</v>
          </cell>
          <cell r="F2999">
            <v>11</v>
          </cell>
          <cell r="G2999">
            <v>3</v>
          </cell>
          <cell r="J2999">
            <v>15</v>
          </cell>
          <cell r="K2999">
            <v>40</v>
          </cell>
        </row>
        <row r="3000">
          <cell r="A3000" t="str">
            <v>BD101467</v>
          </cell>
          <cell r="B3000">
            <v>3</v>
          </cell>
          <cell r="C3000">
            <v>12</v>
          </cell>
          <cell r="D3000">
            <v>11</v>
          </cell>
          <cell r="E3000">
            <v>2</v>
          </cell>
          <cell r="F3000">
            <v>4</v>
          </cell>
          <cell r="G3000">
            <v>6</v>
          </cell>
          <cell r="J3000">
            <v>15</v>
          </cell>
          <cell r="K3000">
            <v>53</v>
          </cell>
        </row>
        <row r="3001">
          <cell r="A3001" t="str">
            <v>BD101470</v>
          </cell>
          <cell r="B3001">
            <v>4</v>
          </cell>
          <cell r="C3001">
            <v>11</v>
          </cell>
          <cell r="D3001">
            <v>15</v>
          </cell>
          <cell r="E3001">
            <v>6</v>
          </cell>
          <cell r="F3001">
            <v>17</v>
          </cell>
          <cell r="G3001">
            <v>4</v>
          </cell>
          <cell r="H3001">
            <v>1</v>
          </cell>
          <cell r="I3001">
            <v>1</v>
          </cell>
          <cell r="J3001">
            <v>40</v>
          </cell>
          <cell r="K3001">
            <v>99</v>
          </cell>
        </row>
        <row r="3002">
          <cell r="A3002" t="str">
            <v>BD101471</v>
          </cell>
          <cell r="B3002">
            <v>5</v>
          </cell>
          <cell r="C3002">
            <v>7</v>
          </cell>
          <cell r="D3002">
            <v>17</v>
          </cell>
          <cell r="E3002">
            <v>9</v>
          </cell>
          <cell r="F3002">
            <v>12</v>
          </cell>
          <cell r="G3002">
            <v>4</v>
          </cell>
          <cell r="H3002">
            <v>1</v>
          </cell>
          <cell r="I3002">
            <v>1</v>
          </cell>
          <cell r="J3002">
            <v>32</v>
          </cell>
          <cell r="K3002">
            <v>88</v>
          </cell>
        </row>
        <row r="3003">
          <cell r="A3003" t="str">
            <v>BD101472</v>
          </cell>
          <cell r="B3003">
            <v>9</v>
          </cell>
          <cell r="C3003">
            <v>14</v>
          </cell>
          <cell r="D3003">
            <v>24</v>
          </cell>
          <cell r="E3003">
            <v>3</v>
          </cell>
          <cell r="F3003">
            <v>10</v>
          </cell>
          <cell r="G3003">
            <v>5</v>
          </cell>
          <cell r="J3003">
            <v>41</v>
          </cell>
          <cell r="K3003">
            <v>106</v>
          </cell>
        </row>
        <row r="3004">
          <cell r="A3004" t="str">
            <v>BD101473</v>
          </cell>
          <cell r="B3004">
            <v>1</v>
          </cell>
          <cell r="C3004">
            <v>6</v>
          </cell>
          <cell r="D3004">
            <v>4</v>
          </cell>
          <cell r="E3004">
            <v>2</v>
          </cell>
          <cell r="F3004">
            <v>7</v>
          </cell>
          <cell r="G3004">
            <v>21</v>
          </cell>
          <cell r="H3004">
            <v>4</v>
          </cell>
          <cell r="I3004">
            <v>2</v>
          </cell>
          <cell r="J3004">
            <v>14</v>
          </cell>
          <cell r="K3004">
            <v>61</v>
          </cell>
        </row>
        <row r="3005">
          <cell r="A3005" t="str">
            <v>BD101474</v>
          </cell>
          <cell r="B3005">
            <v>2</v>
          </cell>
          <cell r="C3005">
            <v>8</v>
          </cell>
          <cell r="D3005">
            <v>5</v>
          </cell>
          <cell r="E3005">
            <v>7</v>
          </cell>
          <cell r="F3005">
            <v>27</v>
          </cell>
          <cell r="G3005">
            <v>18</v>
          </cell>
          <cell r="H3005">
            <v>1</v>
          </cell>
          <cell r="I3005">
            <v>2</v>
          </cell>
          <cell r="J3005">
            <v>25</v>
          </cell>
          <cell r="K3005">
            <v>95</v>
          </cell>
        </row>
        <row r="3006">
          <cell r="A3006" t="str">
            <v>BD101475</v>
          </cell>
          <cell r="B3006">
            <v>14</v>
          </cell>
          <cell r="C3006">
            <v>17</v>
          </cell>
          <cell r="D3006">
            <v>26</v>
          </cell>
          <cell r="E3006">
            <v>7</v>
          </cell>
          <cell r="F3006">
            <v>26</v>
          </cell>
          <cell r="G3006">
            <v>15</v>
          </cell>
          <cell r="J3006">
            <v>84</v>
          </cell>
          <cell r="K3006">
            <v>189</v>
          </cell>
        </row>
        <row r="3007">
          <cell r="A3007" t="str">
            <v>BD101511</v>
          </cell>
          <cell r="C3007">
            <v>1</v>
          </cell>
          <cell r="J3007">
            <v>1</v>
          </cell>
          <cell r="K3007">
            <v>2</v>
          </cell>
        </row>
        <row r="3008">
          <cell r="A3008" t="str">
            <v>BD101512</v>
          </cell>
          <cell r="B3008">
            <v>2</v>
          </cell>
          <cell r="C3008">
            <v>2</v>
          </cell>
          <cell r="E3008">
            <v>1</v>
          </cell>
          <cell r="F3008">
            <v>3</v>
          </cell>
          <cell r="G3008">
            <v>2</v>
          </cell>
          <cell r="J3008">
            <v>6</v>
          </cell>
          <cell r="K3008">
            <v>16</v>
          </cell>
        </row>
        <row r="3009">
          <cell r="A3009" t="str">
            <v>BD101513</v>
          </cell>
          <cell r="C3009">
            <v>2</v>
          </cell>
          <cell r="D3009">
            <v>4</v>
          </cell>
          <cell r="J3009">
            <v>0</v>
          </cell>
          <cell r="K3009">
            <v>6</v>
          </cell>
        </row>
        <row r="3010">
          <cell r="A3010" t="str">
            <v>BD101518</v>
          </cell>
          <cell r="B3010">
            <v>2</v>
          </cell>
          <cell r="C3010">
            <v>4</v>
          </cell>
          <cell r="D3010">
            <v>10</v>
          </cell>
          <cell r="E3010">
            <v>4</v>
          </cell>
          <cell r="F3010">
            <v>11</v>
          </cell>
          <cell r="G3010">
            <v>3</v>
          </cell>
          <cell r="J3010">
            <v>29</v>
          </cell>
          <cell r="K3010">
            <v>63</v>
          </cell>
        </row>
        <row r="3011">
          <cell r="A3011" t="str">
            <v>BD101519</v>
          </cell>
          <cell r="B3011">
            <v>1</v>
          </cell>
          <cell r="C3011">
            <v>1</v>
          </cell>
          <cell r="D3011">
            <v>1</v>
          </cell>
          <cell r="F3011">
            <v>1</v>
          </cell>
          <cell r="J3011">
            <v>0</v>
          </cell>
          <cell r="K3011">
            <v>4</v>
          </cell>
        </row>
        <row r="3012">
          <cell r="A3012" t="str">
            <v>BD101521</v>
          </cell>
          <cell r="B3012">
            <v>1</v>
          </cell>
          <cell r="D3012">
            <v>1</v>
          </cell>
          <cell r="J3012">
            <v>1</v>
          </cell>
          <cell r="K3012">
            <v>3</v>
          </cell>
        </row>
        <row r="3013">
          <cell r="A3013" t="str">
            <v>BD101522</v>
          </cell>
          <cell r="B3013">
            <v>1</v>
          </cell>
          <cell r="D3013">
            <v>1</v>
          </cell>
          <cell r="F3013">
            <v>1</v>
          </cell>
          <cell r="J3013">
            <v>1</v>
          </cell>
          <cell r="K3013">
            <v>4</v>
          </cell>
        </row>
        <row r="3014">
          <cell r="A3014" t="str">
            <v>BD101527</v>
          </cell>
          <cell r="C3014">
            <v>1</v>
          </cell>
          <cell r="G3014">
            <v>1</v>
          </cell>
          <cell r="J3014">
            <v>0</v>
          </cell>
          <cell r="K3014">
            <v>2</v>
          </cell>
        </row>
        <row r="3015">
          <cell r="A3015" t="str">
            <v>BD101528</v>
          </cell>
          <cell r="B3015">
            <v>1</v>
          </cell>
          <cell r="C3015">
            <v>1</v>
          </cell>
          <cell r="F3015">
            <v>1</v>
          </cell>
          <cell r="G3015">
            <v>2</v>
          </cell>
          <cell r="J3015">
            <v>1</v>
          </cell>
          <cell r="K3015">
            <v>6</v>
          </cell>
        </row>
        <row r="3016">
          <cell r="A3016" t="str">
            <v>BD101529</v>
          </cell>
          <cell r="C3016">
            <v>1</v>
          </cell>
          <cell r="H3016">
            <v>1</v>
          </cell>
          <cell r="J3016">
            <v>0</v>
          </cell>
          <cell r="K3016">
            <v>2</v>
          </cell>
        </row>
        <row r="3017">
          <cell r="A3017" t="str">
            <v>BD101537</v>
          </cell>
          <cell r="B3017">
            <v>1</v>
          </cell>
          <cell r="C3017">
            <v>4</v>
          </cell>
          <cell r="D3017">
            <v>3</v>
          </cell>
          <cell r="J3017">
            <v>8</v>
          </cell>
          <cell r="K3017">
            <v>16</v>
          </cell>
        </row>
        <row r="3018">
          <cell r="A3018" t="str">
            <v>BD101546</v>
          </cell>
          <cell r="G3018">
            <v>1</v>
          </cell>
          <cell r="J3018">
            <v>1</v>
          </cell>
          <cell r="K3018">
            <v>2</v>
          </cell>
        </row>
        <row r="3019">
          <cell r="A3019" t="str">
            <v>BD101551</v>
          </cell>
          <cell r="F3019">
            <v>1</v>
          </cell>
          <cell r="J3019">
            <v>3</v>
          </cell>
          <cell r="K3019">
            <v>4</v>
          </cell>
        </row>
        <row r="3020">
          <cell r="A3020" t="str">
            <v>BD101573</v>
          </cell>
          <cell r="E3020">
            <v>1</v>
          </cell>
          <cell r="J3020">
            <v>2</v>
          </cell>
          <cell r="K3020">
            <v>3</v>
          </cell>
        </row>
        <row r="3021">
          <cell r="A3021" t="str">
            <v>BD101578</v>
          </cell>
          <cell r="J3021">
            <v>1</v>
          </cell>
          <cell r="K3021">
            <v>1</v>
          </cell>
        </row>
        <row r="3022">
          <cell r="A3022" t="str">
            <v>BD101579</v>
          </cell>
          <cell r="B3022">
            <v>1</v>
          </cell>
          <cell r="C3022">
            <v>2</v>
          </cell>
          <cell r="G3022">
            <v>1</v>
          </cell>
          <cell r="J3022">
            <v>3</v>
          </cell>
          <cell r="K3022">
            <v>7</v>
          </cell>
        </row>
        <row r="3023">
          <cell r="A3023" t="str">
            <v>BD101580</v>
          </cell>
          <cell r="C3023">
            <v>1</v>
          </cell>
          <cell r="D3023">
            <v>1</v>
          </cell>
          <cell r="F3023">
            <v>1</v>
          </cell>
          <cell r="J3023">
            <v>1</v>
          </cell>
          <cell r="K3023">
            <v>4</v>
          </cell>
        </row>
        <row r="3024">
          <cell r="A3024" t="str">
            <v>BD101581</v>
          </cell>
          <cell r="C3024">
            <v>1</v>
          </cell>
          <cell r="D3024">
            <v>1</v>
          </cell>
          <cell r="F3024">
            <v>1</v>
          </cell>
          <cell r="J3024">
            <v>2</v>
          </cell>
          <cell r="K3024">
            <v>5</v>
          </cell>
        </row>
        <row r="3025">
          <cell r="A3025" t="str">
            <v>BD101582</v>
          </cell>
          <cell r="B3025">
            <v>2</v>
          </cell>
          <cell r="C3025">
            <v>6</v>
          </cell>
          <cell r="D3025">
            <v>6</v>
          </cell>
          <cell r="E3025">
            <v>4</v>
          </cell>
          <cell r="F3025">
            <v>5</v>
          </cell>
          <cell r="G3025">
            <v>1</v>
          </cell>
          <cell r="J3025">
            <v>9</v>
          </cell>
          <cell r="K3025">
            <v>33</v>
          </cell>
        </row>
        <row r="3026">
          <cell r="A3026" t="str">
            <v>BD101583</v>
          </cell>
          <cell r="C3026">
            <v>3</v>
          </cell>
          <cell r="D3026">
            <v>3</v>
          </cell>
          <cell r="E3026">
            <v>1</v>
          </cell>
          <cell r="F3026">
            <v>2</v>
          </cell>
          <cell r="J3026">
            <v>10</v>
          </cell>
          <cell r="K3026">
            <v>19</v>
          </cell>
        </row>
        <row r="3027">
          <cell r="A3027" t="str">
            <v>BD101584</v>
          </cell>
          <cell r="C3027">
            <v>3</v>
          </cell>
          <cell r="D3027">
            <v>1</v>
          </cell>
          <cell r="F3027">
            <v>2</v>
          </cell>
          <cell r="J3027">
            <v>4</v>
          </cell>
          <cell r="K3027">
            <v>10</v>
          </cell>
        </row>
        <row r="3028">
          <cell r="A3028" t="str">
            <v>BD101590</v>
          </cell>
          <cell r="B3028">
            <v>1</v>
          </cell>
          <cell r="C3028">
            <v>1</v>
          </cell>
          <cell r="G3028">
            <v>1</v>
          </cell>
          <cell r="J3028">
            <v>2</v>
          </cell>
          <cell r="K3028">
            <v>5</v>
          </cell>
        </row>
        <row r="3029">
          <cell r="A3029" t="str">
            <v>BD101592</v>
          </cell>
          <cell r="D3029">
            <v>1</v>
          </cell>
          <cell r="J3029">
            <v>1</v>
          </cell>
          <cell r="K3029">
            <v>2</v>
          </cell>
        </row>
        <row r="3030">
          <cell r="A3030" t="str">
            <v>BD101593</v>
          </cell>
          <cell r="B3030">
            <v>1</v>
          </cell>
          <cell r="C3030">
            <v>1</v>
          </cell>
          <cell r="D3030">
            <v>1</v>
          </cell>
          <cell r="J3030">
            <v>4</v>
          </cell>
          <cell r="K3030">
            <v>7</v>
          </cell>
        </row>
        <row r="3031">
          <cell r="A3031" t="str">
            <v>BD101595</v>
          </cell>
          <cell r="B3031">
            <v>1</v>
          </cell>
          <cell r="C3031">
            <v>4</v>
          </cell>
          <cell r="D3031">
            <v>1</v>
          </cell>
          <cell r="E3031">
            <v>1</v>
          </cell>
          <cell r="J3031">
            <v>4</v>
          </cell>
          <cell r="K3031">
            <v>11</v>
          </cell>
        </row>
        <row r="3032">
          <cell r="A3032" t="str">
            <v>BD101597</v>
          </cell>
          <cell r="C3032">
            <v>1</v>
          </cell>
          <cell r="J3032">
            <v>5</v>
          </cell>
          <cell r="K3032">
            <v>6</v>
          </cell>
        </row>
        <row r="3033">
          <cell r="A3033" t="str">
            <v>BD101598</v>
          </cell>
          <cell r="C3033">
            <v>1</v>
          </cell>
          <cell r="J3033">
            <v>0</v>
          </cell>
          <cell r="K3033">
            <v>1</v>
          </cell>
        </row>
        <row r="3034">
          <cell r="A3034" t="str">
            <v>BD101599</v>
          </cell>
          <cell r="C3034">
            <v>1</v>
          </cell>
          <cell r="J3034">
            <v>1</v>
          </cell>
          <cell r="K3034">
            <v>2</v>
          </cell>
        </row>
        <row r="3035">
          <cell r="A3035" t="str">
            <v>BD101603</v>
          </cell>
          <cell r="C3035">
            <v>5</v>
          </cell>
          <cell r="D3035">
            <v>1</v>
          </cell>
          <cell r="F3035">
            <v>2</v>
          </cell>
          <cell r="G3035">
            <v>2</v>
          </cell>
          <cell r="J3035">
            <v>4</v>
          </cell>
          <cell r="K3035">
            <v>14</v>
          </cell>
        </row>
        <row r="3036">
          <cell r="A3036" t="str">
            <v>BD101604</v>
          </cell>
          <cell r="B3036">
            <v>8</v>
          </cell>
          <cell r="C3036">
            <v>12</v>
          </cell>
          <cell r="D3036">
            <v>8</v>
          </cell>
          <cell r="E3036">
            <v>5</v>
          </cell>
          <cell r="F3036">
            <v>7</v>
          </cell>
          <cell r="J3036">
            <v>31</v>
          </cell>
          <cell r="K3036">
            <v>71</v>
          </cell>
        </row>
        <row r="3037">
          <cell r="A3037" t="str">
            <v>BD101606</v>
          </cell>
          <cell r="C3037">
            <v>1</v>
          </cell>
          <cell r="D3037">
            <v>1</v>
          </cell>
          <cell r="E3037">
            <v>1</v>
          </cell>
          <cell r="J3037">
            <v>3</v>
          </cell>
          <cell r="K3037">
            <v>6</v>
          </cell>
        </row>
        <row r="3038">
          <cell r="A3038" t="str">
            <v>BD101607</v>
          </cell>
          <cell r="C3038">
            <v>1</v>
          </cell>
          <cell r="F3038">
            <v>1</v>
          </cell>
          <cell r="G3038">
            <v>2</v>
          </cell>
          <cell r="J3038">
            <v>6</v>
          </cell>
          <cell r="K3038">
            <v>10</v>
          </cell>
        </row>
        <row r="3039">
          <cell r="A3039" t="str">
            <v>BD101608</v>
          </cell>
          <cell r="B3039">
            <v>2</v>
          </cell>
          <cell r="C3039">
            <v>2</v>
          </cell>
          <cell r="D3039">
            <v>1</v>
          </cell>
          <cell r="F3039">
            <v>1</v>
          </cell>
          <cell r="G3039">
            <v>1</v>
          </cell>
          <cell r="J3039">
            <v>7</v>
          </cell>
          <cell r="K3039">
            <v>14</v>
          </cell>
        </row>
        <row r="3040">
          <cell r="A3040" t="str">
            <v>BD101609</v>
          </cell>
          <cell r="B3040">
            <v>2</v>
          </cell>
          <cell r="C3040">
            <v>16</v>
          </cell>
          <cell r="D3040">
            <v>18</v>
          </cell>
          <cell r="E3040">
            <v>5</v>
          </cell>
          <cell r="F3040">
            <v>5</v>
          </cell>
          <cell r="G3040">
            <v>3</v>
          </cell>
          <cell r="H3040">
            <v>1</v>
          </cell>
          <cell r="J3040">
            <v>23</v>
          </cell>
          <cell r="K3040">
            <v>73</v>
          </cell>
        </row>
        <row r="3041">
          <cell r="A3041" t="str">
            <v>BD101610</v>
          </cell>
          <cell r="B3041">
            <v>1</v>
          </cell>
          <cell r="C3041">
            <v>4</v>
          </cell>
          <cell r="F3041">
            <v>2</v>
          </cell>
          <cell r="J3041">
            <v>3</v>
          </cell>
          <cell r="K3041">
            <v>10</v>
          </cell>
        </row>
        <row r="3042">
          <cell r="A3042" t="str">
            <v>BD101611</v>
          </cell>
          <cell r="H3042">
            <v>1</v>
          </cell>
          <cell r="J3042">
            <v>1</v>
          </cell>
          <cell r="K3042">
            <v>2</v>
          </cell>
        </row>
        <row r="3043">
          <cell r="A3043" t="str">
            <v>BD101612</v>
          </cell>
          <cell r="F3043">
            <v>1</v>
          </cell>
          <cell r="J3043">
            <v>0</v>
          </cell>
          <cell r="K3043">
            <v>1</v>
          </cell>
        </row>
        <row r="3044">
          <cell r="A3044" t="str">
            <v>BD101613</v>
          </cell>
          <cell r="B3044">
            <v>2</v>
          </cell>
          <cell r="C3044">
            <v>11</v>
          </cell>
          <cell r="D3044">
            <v>4</v>
          </cell>
          <cell r="E3044">
            <v>2</v>
          </cell>
          <cell r="F3044">
            <v>3</v>
          </cell>
          <cell r="G3044">
            <v>2</v>
          </cell>
          <cell r="J3044">
            <v>15</v>
          </cell>
          <cell r="K3044">
            <v>39</v>
          </cell>
        </row>
        <row r="3045">
          <cell r="A3045" t="str">
            <v>BD101614</v>
          </cell>
          <cell r="B3045">
            <v>1</v>
          </cell>
          <cell r="C3045">
            <v>1</v>
          </cell>
          <cell r="D3045">
            <v>2</v>
          </cell>
          <cell r="E3045">
            <v>2</v>
          </cell>
          <cell r="F3045">
            <v>3</v>
          </cell>
          <cell r="J3045">
            <v>2</v>
          </cell>
          <cell r="K3045">
            <v>11</v>
          </cell>
        </row>
        <row r="3046">
          <cell r="A3046" t="str">
            <v>BD101615</v>
          </cell>
          <cell r="C3046">
            <v>1</v>
          </cell>
          <cell r="J3046">
            <v>4</v>
          </cell>
          <cell r="K3046">
            <v>5</v>
          </cell>
        </row>
        <row r="3047">
          <cell r="A3047" t="str">
            <v>BD101616</v>
          </cell>
          <cell r="C3047">
            <v>1</v>
          </cell>
          <cell r="D3047">
            <v>2</v>
          </cell>
          <cell r="J3047">
            <v>1</v>
          </cell>
          <cell r="K3047">
            <v>4</v>
          </cell>
        </row>
        <row r="3048">
          <cell r="A3048" t="str">
            <v>BD101617</v>
          </cell>
          <cell r="B3048">
            <v>1</v>
          </cell>
          <cell r="C3048">
            <v>2</v>
          </cell>
          <cell r="E3048">
            <v>1</v>
          </cell>
          <cell r="J3048">
            <v>3</v>
          </cell>
          <cell r="K3048">
            <v>7</v>
          </cell>
        </row>
        <row r="3049">
          <cell r="A3049" t="str">
            <v>BD101618</v>
          </cell>
          <cell r="B3049">
            <v>1</v>
          </cell>
          <cell r="D3049">
            <v>3</v>
          </cell>
          <cell r="J3049">
            <v>5</v>
          </cell>
          <cell r="K3049">
            <v>9</v>
          </cell>
        </row>
        <row r="3050">
          <cell r="A3050" t="str">
            <v>BD101619</v>
          </cell>
          <cell r="C3050">
            <v>2</v>
          </cell>
          <cell r="J3050">
            <v>2</v>
          </cell>
          <cell r="K3050">
            <v>4</v>
          </cell>
        </row>
        <row r="3051">
          <cell r="A3051" t="str">
            <v>BD101620</v>
          </cell>
          <cell r="B3051">
            <v>1</v>
          </cell>
          <cell r="D3051">
            <v>1</v>
          </cell>
          <cell r="E3051">
            <v>1</v>
          </cell>
          <cell r="J3051">
            <v>7</v>
          </cell>
          <cell r="K3051">
            <v>10</v>
          </cell>
        </row>
        <row r="3052">
          <cell r="A3052" t="str">
            <v>BD101621</v>
          </cell>
          <cell r="F3052">
            <v>1</v>
          </cell>
          <cell r="J3052">
            <v>1</v>
          </cell>
          <cell r="K3052">
            <v>2</v>
          </cell>
        </row>
        <row r="3053">
          <cell r="A3053" t="str">
            <v>BD101622</v>
          </cell>
          <cell r="C3053">
            <v>1</v>
          </cell>
          <cell r="D3053">
            <v>1</v>
          </cell>
          <cell r="J3053">
            <v>2</v>
          </cell>
          <cell r="K3053">
            <v>4</v>
          </cell>
        </row>
        <row r="3054">
          <cell r="A3054" t="str">
            <v>BD101623</v>
          </cell>
          <cell r="B3054">
            <v>1</v>
          </cell>
          <cell r="J3054">
            <v>2</v>
          </cell>
          <cell r="K3054">
            <v>3</v>
          </cell>
        </row>
        <row r="3055">
          <cell r="A3055" t="str">
            <v>BD101624</v>
          </cell>
          <cell r="F3055">
            <v>1</v>
          </cell>
          <cell r="G3055">
            <v>1</v>
          </cell>
          <cell r="J3055">
            <v>0</v>
          </cell>
          <cell r="K3055">
            <v>2</v>
          </cell>
        </row>
        <row r="3056">
          <cell r="A3056" t="str">
            <v>BD101625</v>
          </cell>
          <cell r="B3056">
            <v>1</v>
          </cell>
          <cell r="C3056">
            <v>1</v>
          </cell>
          <cell r="D3056">
            <v>1</v>
          </cell>
          <cell r="J3056">
            <v>2</v>
          </cell>
          <cell r="K3056">
            <v>5</v>
          </cell>
        </row>
        <row r="3057">
          <cell r="A3057" t="str">
            <v>BD101626</v>
          </cell>
          <cell r="B3057">
            <v>1</v>
          </cell>
          <cell r="C3057">
            <v>7</v>
          </cell>
          <cell r="D3057">
            <v>11</v>
          </cell>
          <cell r="E3057">
            <v>4</v>
          </cell>
          <cell r="F3057">
            <v>7</v>
          </cell>
          <cell r="G3057">
            <v>8</v>
          </cell>
          <cell r="H3057">
            <v>1</v>
          </cell>
          <cell r="J3057">
            <v>24</v>
          </cell>
          <cell r="K3057">
            <v>63</v>
          </cell>
        </row>
        <row r="3058">
          <cell r="A3058" t="str">
            <v>BD101627</v>
          </cell>
          <cell r="D3058">
            <v>2</v>
          </cell>
          <cell r="F3058">
            <v>2</v>
          </cell>
          <cell r="J3058">
            <v>2</v>
          </cell>
          <cell r="K3058">
            <v>6</v>
          </cell>
        </row>
        <row r="3059">
          <cell r="A3059" t="str">
            <v>BD101628</v>
          </cell>
          <cell r="C3059">
            <v>2</v>
          </cell>
          <cell r="J3059">
            <v>3</v>
          </cell>
          <cell r="K3059">
            <v>5</v>
          </cell>
        </row>
        <row r="3060">
          <cell r="A3060" t="str">
            <v>BD101629</v>
          </cell>
          <cell r="B3060">
            <v>3</v>
          </cell>
          <cell r="C3060">
            <v>4</v>
          </cell>
          <cell r="D3060">
            <v>6</v>
          </cell>
          <cell r="E3060">
            <v>7</v>
          </cell>
          <cell r="F3060">
            <v>13</v>
          </cell>
          <cell r="G3060">
            <v>4</v>
          </cell>
          <cell r="J3060">
            <v>27</v>
          </cell>
          <cell r="K3060">
            <v>64</v>
          </cell>
        </row>
        <row r="3061">
          <cell r="A3061" t="str">
            <v>BD101630</v>
          </cell>
          <cell r="D3061">
            <v>5</v>
          </cell>
          <cell r="E3061">
            <v>2</v>
          </cell>
          <cell r="F3061">
            <v>2</v>
          </cell>
          <cell r="J3061">
            <v>4</v>
          </cell>
          <cell r="K3061">
            <v>13</v>
          </cell>
        </row>
        <row r="3062">
          <cell r="A3062" t="str">
            <v>BD101631</v>
          </cell>
          <cell r="C3062">
            <v>2</v>
          </cell>
          <cell r="J3062">
            <v>0</v>
          </cell>
          <cell r="K3062">
            <v>2</v>
          </cell>
        </row>
        <row r="3063">
          <cell r="A3063" t="str">
            <v>BD101632</v>
          </cell>
          <cell r="C3063">
            <v>2</v>
          </cell>
          <cell r="E3063">
            <v>1</v>
          </cell>
          <cell r="J3063">
            <v>5</v>
          </cell>
          <cell r="K3063">
            <v>8</v>
          </cell>
        </row>
        <row r="3064">
          <cell r="A3064" t="str">
            <v>BD101633</v>
          </cell>
          <cell r="C3064">
            <v>2</v>
          </cell>
          <cell r="D3064">
            <v>1</v>
          </cell>
          <cell r="F3064">
            <v>2</v>
          </cell>
          <cell r="J3064">
            <v>7</v>
          </cell>
          <cell r="K3064">
            <v>12</v>
          </cell>
        </row>
        <row r="3065">
          <cell r="A3065" t="str">
            <v>BD101634</v>
          </cell>
          <cell r="J3065">
            <v>2</v>
          </cell>
          <cell r="K3065">
            <v>2</v>
          </cell>
        </row>
        <row r="3066">
          <cell r="A3066" t="str">
            <v>BD101635</v>
          </cell>
          <cell r="B3066">
            <v>1</v>
          </cell>
          <cell r="C3066">
            <v>6</v>
          </cell>
          <cell r="D3066">
            <v>7</v>
          </cell>
          <cell r="E3066">
            <v>7</v>
          </cell>
          <cell r="F3066">
            <v>12</v>
          </cell>
          <cell r="G3066">
            <v>7</v>
          </cell>
          <cell r="J3066">
            <v>12</v>
          </cell>
          <cell r="K3066">
            <v>52</v>
          </cell>
        </row>
        <row r="3067">
          <cell r="A3067" t="str">
            <v>BD101636</v>
          </cell>
          <cell r="B3067">
            <v>1</v>
          </cell>
          <cell r="C3067">
            <v>1</v>
          </cell>
          <cell r="D3067">
            <v>2</v>
          </cell>
          <cell r="E3067">
            <v>1</v>
          </cell>
          <cell r="F3067">
            <v>1</v>
          </cell>
          <cell r="J3067">
            <v>5</v>
          </cell>
          <cell r="K3067">
            <v>11</v>
          </cell>
        </row>
        <row r="3068">
          <cell r="A3068" t="str">
            <v>BD101637</v>
          </cell>
          <cell r="B3068">
            <v>1</v>
          </cell>
          <cell r="C3068">
            <v>1</v>
          </cell>
          <cell r="J3068">
            <v>1</v>
          </cell>
          <cell r="K3068">
            <v>3</v>
          </cell>
        </row>
        <row r="3069">
          <cell r="A3069" t="str">
            <v>BD101639</v>
          </cell>
          <cell r="B3069">
            <v>2</v>
          </cell>
          <cell r="C3069">
            <v>3</v>
          </cell>
          <cell r="J3069">
            <v>1</v>
          </cell>
          <cell r="K3069">
            <v>6</v>
          </cell>
        </row>
        <row r="3070">
          <cell r="A3070" t="str">
            <v>BD101640</v>
          </cell>
          <cell r="B3070">
            <v>2</v>
          </cell>
          <cell r="C3070">
            <v>4</v>
          </cell>
          <cell r="D3070">
            <v>4</v>
          </cell>
          <cell r="E3070">
            <v>1</v>
          </cell>
          <cell r="F3070">
            <v>1</v>
          </cell>
          <cell r="G3070">
            <v>1</v>
          </cell>
          <cell r="J3070">
            <v>6</v>
          </cell>
          <cell r="K3070">
            <v>19</v>
          </cell>
        </row>
        <row r="3071">
          <cell r="A3071" t="str">
            <v>BD101641</v>
          </cell>
          <cell r="C3071">
            <v>1</v>
          </cell>
          <cell r="D3071">
            <v>1</v>
          </cell>
          <cell r="E3071">
            <v>1</v>
          </cell>
          <cell r="F3071">
            <v>1</v>
          </cell>
          <cell r="J3071">
            <v>3</v>
          </cell>
          <cell r="K3071">
            <v>7</v>
          </cell>
        </row>
        <row r="3072">
          <cell r="A3072" t="str">
            <v>BD101642</v>
          </cell>
          <cell r="C3072">
            <v>1</v>
          </cell>
          <cell r="D3072">
            <v>1</v>
          </cell>
          <cell r="F3072">
            <v>4</v>
          </cell>
          <cell r="J3072">
            <v>3</v>
          </cell>
          <cell r="K3072">
            <v>9</v>
          </cell>
        </row>
        <row r="3073">
          <cell r="A3073" t="str">
            <v>BD101643</v>
          </cell>
          <cell r="C3073">
            <v>2</v>
          </cell>
          <cell r="D3073">
            <v>1</v>
          </cell>
          <cell r="J3073">
            <v>4</v>
          </cell>
          <cell r="K3073">
            <v>7</v>
          </cell>
        </row>
        <row r="3074">
          <cell r="A3074" t="str">
            <v>BD101644</v>
          </cell>
          <cell r="B3074">
            <v>2</v>
          </cell>
          <cell r="C3074">
            <v>2</v>
          </cell>
          <cell r="D3074">
            <v>1</v>
          </cell>
          <cell r="F3074">
            <v>1</v>
          </cell>
          <cell r="J3074">
            <v>1</v>
          </cell>
          <cell r="K3074">
            <v>7</v>
          </cell>
        </row>
        <row r="3075">
          <cell r="A3075" t="str">
            <v>BD101650</v>
          </cell>
          <cell r="B3075">
            <v>3</v>
          </cell>
          <cell r="C3075">
            <v>12</v>
          </cell>
          <cell r="D3075">
            <v>12</v>
          </cell>
          <cell r="E3075">
            <v>2</v>
          </cell>
          <cell r="F3075">
            <v>9</v>
          </cell>
          <cell r="H3075">
            <v>1</v>
          </cell>
          <cell r="J3075">
            <v>28</v>
          </cell>
          <cell r="K3075">
            <v>67</v>
          </cell>
        </row>
        <row r="3076">
          <cell r="A3076" t="str">
            <v>BD101651</v>
          </cell>
          <cell r="C3076">
            <v>3</v>
          </cell>
          <cell r="D3076">
            <v>3</v>
          </cell>
          <cell r="G3076">
            <v>1</v>
          </cell>
          <cell r="J3076">
            <v>3</v>
          </cell>
          <cell r="K3076">
            <v>10</v>
          </cell>
        </row>
        <row r="3077">
          <cell r="A3077" t="str">
            <v>BD101653</v>
          </cell>
          <cell r="C3077">
            <v>2</v>
          </cell>
          <cell r="J3077">
            <v>6</v>
          </cell>
          <cell r="K3077">
            <v>8</v>
          </cell>
        </row>
        <row r="3078">
          <cell r="A3078" t="str">
            <v>BD101655</v>
          </cell>
          <cell r="B3078">
            <v>1</v>
          </cell>
          <cell r="C3078">
            <v>1</v>
          </cell>
          <cell r="D3078">
            <v>2</v>
          </cell>
          <cell r="E3078">
            <v>1</v>
          </cell>
          <cell r="J3078">
            <v>3</v>
          </cell>
          <cell r="K3078">
            <v>8</v>
          </cell>
        </row>
        <row r="3079">
          <cell r="A3079" t="str">
            <v>BD101656</v>
          </cell>
          <cell r="B3079">
            <v>1</v>
          </cell>
          <cell r="D3079">
            <v>1</v>
          </cell>
          <cell r="F3079">
            <v>4</v>
          </cell>
          <cell r="J3079">
            <v>2</v>
          </cell>
          <cell r="K3079">
            <v>8</v>
          </cell>
        </row>
        <row r="3080">
          <cell r="A3080" t="str">
            <v>BD101657</v>
          </cell>
          <cell r="C3080">
            <v>1</v>
          </cell>
          <cell r="J3080">
            <v>2</v>
          </cell>
          <cell r="K3080">
            <v>3</v>
          </cell>
        </row>
        <row r="3081">
          <cell r="A3081" t="str">
            <v>BD101658</v>
          </cell>
          <cell r="C3081">
            <v>1</v>
          </cell>
          <cell r="D3081">
            <v>1</v>
          </cell>
          <cell r="J3081">
            <v>1</v>
          </cell>
          <cell r="K3081">
            <v>3</v>
          </cell>
        </row>
        <row r="3082">
          <cell r="A3082" t="str">
            <v>BD101662</v>
          </cell>
          <cell r="B3082">
            <v>1</v>
          </cell>
          <cell r="C3082">
            <v>2</v>
          </cell>
          <cell r="D3082">
            <v>2</v>
          </cell>
          <cell r="F3082">
            <v>1</v>
          </cell>
          <cell r="J3082">
            <v>1</v>
          </cell>
          <cell r="K3082">
            <v>7</v>
          </cell>
        </row>
        <row r="3083">
          <cell r="A3083" t="str">
            <v>BD101664</v>
          </cell>
          <cell r="C3083">
            <v>2</v>
          </cell>
          <cell r="D3083">
            <v>2</v>
          </cell>
          <cell r="F3083">
            <v>5</v>
          </cell>
          <cell r="H3083">
            <v>1</v>
          </cell>
          <cell r="J3083">
            <v>2</v>
          </cell>
          <cell r="K3083">
            <v>12</v>
          </cell>
        </row>
        <row r="3084">
          <cell r="A3084" t="str">
            <v>BD101665</v>
          </cell>
          <cell r="C3084">
            <v>1</v>
          </cell>
          <cell r="J3084">
            <v>0</v>
          </cell>
          <cell r="K3084">
            <v>1</v>
          </cell>
        </row>
        <row r="3085">
          <cell r="A3085" t="str">
            <v>BD101666</v>
          </cell>
          <cell r="C3085">
            <v>1</v>
          </cell>
          <cell r="J3085">
            <v>2</v>
          </cell>
          <cell r="K3085">
            <v>3</v>
          </cell>
        </row>
        <row r="3086">
          <cell r="A3086" t="str">
            <v>BD101667</v>
          </cell>
          <cell r="C3086">
            <v>2</v>
          </cell>
          <cell r="E3086">
            <v>1</v>
          </cell>
          <cell r="G3086">
            <v>1</v>
          </cell>
          <cell r="J3086">
            <v>5</v>
          </cell>
          <cell r="K3086">
            <v>9</v>
          </cell>
        </row>
        <row r="3087">
          <cell r="A3087" t="str">
            <v>BD101668</v>
          </cell>
          <cell r="B3087">
            <v>2</v>
          </cell>
          <cell r="C3087">
            <v>1</v>
          </cell>
          <cell r="F3087">
            <v>1</v>
          </cell>
          <cell r="J3087">
            <v>2</v>
          </cell>
          <cell r="K3087">
            <v>6</v>
          </cell>
        </row>
        <row r="3088">
          <cell r="A3088" t="str">
            <v>BD101669</v>
          </cell>
          <cell r="C3088">
            <v>1</v>
          </cell>
          <cell r="D3088">
            <v>2</v>
          </cell>
          <cell r="J3088">
            <v>1</v>
          </cell>
          <cell r="K3088">
            <v>4</v>
          </cell>
        </row>
        <row r="3089">
          <cell r="A3089" t="str">
            <v>BD101670</v>
          </cell>
          <cell r="B3089">
            <v>2</v>
          </cell>
          <cell r="C3089">
            <v>1</v>
          </cell>
          <cell r="F3089">
            <v>1</v>
          </cell>
          <cell r="G3089">
            <v>1</v>
          </cell>
          <cell r="J3089">
            <v>4</v>
          </cell>
          <cell r="K3089">
            <v>9</v>
          </cell>
        </row>
        <row r="3090">
          <cell r="A3090" t="str">
            <v>BD101671</v>
          </cell>
          <cell r="D3090">
            <v>1</v>
          </cell>
          <cell r="J3090">
            <v>0</v>
          </cell>
          <cell r="K3090">
            <v>1</v>
          </cell>
        </row>
        <row r="3091">
          <cell r="A3091" t="str">
            <v>BD101672</v>
          </cell>
          <cell r="D3091">
            <v>2</v>
          </cell>
          <cell r="J3091">
            <v>4</v>
          </cell>
          <cell r="K3091">
            <v>6</v>
          </cell>
        </row>
        <row r="3092">
          <cell r="A3092" t="str">
            <v>BD101682</v>
          </cell>
          <cell r="C3092">
            <v>1</v>
          </cell>
          <cell r="G3092">
            <v>1</v>
          </cell>
          <cell r="J3092">
            <v>2</v>
          </cell>
          <cell r="K3092">
            <v>4</v>
          </cell>
        </row>
        <row r="3093">
          <cell r="A3093" t="str">
            <v>BD101683</v>
          </cell>
          <cell r="C3093">
            <v>1</v>
          </cell>
          <cell r="J3093">
            <v>1</v>
          </cell>
          <cell r="K3093">
            <v>2</v>
          </cell>
        </row>
        <row r="3094">
          <cell r="A3094" t="str">
            <v>BD101687</v>
          </cell>
          <cell r="C3094">
            <v>2</v>
          </cell>
          <cell r="D3094">
            <v>27</v>
          </cell>
          <cell r="E3094">
            <v>7</v>
          </cell>
          <cell r="F3094">
            <v>10</v>
          </cell>
          <cell r="G3094">
            <v>2</v>
          </cell>
          <cell r="J3094">
            <v>44</v>
          </cell>
          <cell r="K3094">
            <v>92</v>
          </cell>
        </row>
        <row r="3095">
          <cell r="A3095" t="str">
            <v>BD101703</v>
          </cell>
          <cell r="F3095">
            <v>1</v>
          </cell>
          <cell r="J3095">
            <v>2</v>
          </cell>
          <cell r="K3095">
            <v>3</v>
          </cell>
        </row>
        <row r="3096">
          <cell r="A3096" t="str">
            <v>BD101704</v>
          </cell>
          <cell r="B3096">
            <v>3</v>
          </cell>
          <cell r="C3096">
            <v>7</v>
          </cell>
          <cell r="D3096">
            <v>3</v>
          </cell>
          <cell r="E3096">
            <v>3</v>
          </cell>
          <cell r="F3096">
            <v>6</v>
          </cell>
          <cell r="G3096">
            <v>3</v>
          </cell>
          <cell r="J3096">
            <v>24</v>
          </cell>
          <cell r="K3096">
            <v>49</v>
          </cell>
        </row>
        <row r="3097">
          <cell r="A3097" t="str">
            <v>BD101705</v>
          </cell>
          <cell r="C3097">
            <v>4</v>
          </cell>
          <cell r="F3097">
            <v>1</v>
          </cell>
          <cell r="J3097">
            <v>1</v>
          </cell>
          <cell r="K3097">
            <v>6</v>
          </cell>
        </row>
        <row r="3098">
          <cell r="A3098" t="str">
            <v>BD101707</v>
          </cell>
          <cell r="D3098">
            <v>5</v>
          </cell>
          <cell r="E3098">
            <v>1</v>
          </cell>
          <cell r="F3098">
            <v>1</v>
          </cell>
          <cell r="J3098">
            <v>1</v>
          </cell>
          <cell r="K3098">
            <v>8</v>
          </cell>
        </row>
        <row r="3099">
          <cell r="A3099" t="str">
            <v>BD101708</v>
          </cell>
          <cell r="C3099">
            <v>1</v>
          </cell>
          <cell r="D3099">
            <v>1</v>
          </cell>
          <cell r="J3099">
            <v>6</v>
          </cell>
          <cell r="K3099">
            <v>8</v>
          </cell>
        </row>
        <row r="3100">
          <cell r="A3100" t="str">
            <v>BD101709</v>
          </cell>
          <cell r="C3100">
            <v>2</v>
          </cell>
          <cell r="D3100">
            <v>3</v>
          </cell>
          <cell r="F3100">
            <v>1</v>
          </cell>
          <cell r="J3100">
            <v>5</v>
          </cell>
          <cell r="K3100">
            <v>11</v>
          </cell>
        </row>
        <row r="3101">
          <cell r="A3101" t="str">
            <v>BD101714</v>
          </cell>
          <cell r="B3101">
            <v>1</v>
          </cell>
          <cell r="C3101">
            <v>8</v>
          </cell>
          <cell r="D3101">
            <v>7</v>
          </cell>
          <cell r="E3101">
            <v>1</v>
          </cell>
          <cell r="F3101">
            <v>4</v>
          </cell>
          <cell r="G3101">
            <v>5</v>
          </cell>
          <cell r="H3101">
            <v>1</v>
          </cell>
          <cell r="I3101">
            <v>1</v>
          </cell>
          <cell r="J3101">
            <v>12</v>
          </cell>
          <cell r="K3101">
            <v>40</v>
          </cell>
        </row>
        <row r="3102">
          <cell r="A3102" t="str">
            <v>BD101718</v>
          </cell>
          <cell r="B3102">
            <v>1</v>
          </cell>
          <cell r="C3102">
            <v>4</v>
          </cell>
          <cell r="D3102">
            <v>9</v>
          </cell>
          <cell r="E3102">
            <v>3</v>
          </cell>
          <cell r="F3102">
            <v>2</v>
          </cell>
          <cell r="G3102">
            <v>3</v>
          </cell>
          <cell r="J3102">
            <v>10</v>
          </cell>
          <cell r="K3102">
            <v>32</v>
          </cell>
        </row>
        <row r="3103">
          <cell r="A3103" t="str">
            <v>BD101727</v>
          </cell>
          <cell r="B3103">
            <v>2</v>
          </cell>
          <cell r="C3103">
            <v>5</v>
          </cell>
          <cell r="D3103">
            <v>6</v>
          </cell>
          <cell r="E3103">
            <v>4</v>
          </cell>
          <cell r="F3103">
            <v>1</v>
          </cell>
          <cell r="H3103">
            <v>1</v>
          </cell>
          <cell r="J3103">
            <v>26</v>
          </cell>
          <cell r="K3103">
            <v>45</v>
          </cell>
        </row>
        <row r="3104">
          <cell r="A3104" t="str">
            <v>BD101730</v>
          </cell>
          <cell r="B3104">
            <v>1</v>
          </cell>
          <cell r="J3104">
            <v>0</v>
          </cell>
          <cell r="K3104">
            <v>1</v>
          </cell>
        </row>
        <row r="3105">
          <cell r="A3105" t="str">
            <v>BD101737</v>
          </cell>
          <cell r="B3105">
            <v>1</v>
          </cell>
          <cell r="C3105">
            <v>3</v>
          </cell>
          <cell r="D3105">
            <v>6</v>
          </cell>
          <cell r="E3105">
            <v>6</v>
          </cell>
          <cell r="F3105">
            <v>1</v>
          </cell>
          <cell r="H3105">
            <v>1</v>
          </cell>
          <cell r="J3105">
            <v>10</v>
          </cell>
          <cell r="K3105">
            <v>28</v>
          </cell>
        </row>
        <row r="3106">
          <cell r="A3106" t="str">
            <v>BD101742</v>
          </cell>
          <cell r="D3106">
            <v>1</v>
          </cell>
          <cell r="F3106">
            <v>1</v>
          </cell>
          <cell r="J3106">
            <v>3</v>
          </cell>
          <cell r="K3106">
            <v>5</v>
          </cell>
        </row>
        <row r="3107">
          <cell r="A3107" t="str">
            <v>BD101743</v>
          </cell>
          <cell r="C3107">
            <v>1</v>
          </cell>
          <cell r="D3107">
            <v>1</v>
          </cell>
          <cell r="J3107">
            <v>8</v>
          </cell>
          <cell r="K3107">
            <v>10</v>
          </cell>
        </row>
        <row r="3108">
          <cell r="A3108" t="str">
            <v>BD101744</v>
          </cell>
          <cell r="C3108">
            <v>1</v>
          </cell>
          <cell r="D3108">
            <v>1</v>
          </cell>
          <cell r="F3108">
            <v>1</v>
          </cell>
          <cell r="J3108">
            <v>3</v>
          </cell>
          <cell r="K3108">
            <v>6</v>
          </cell>
        </row>
        <row r="3109">
          <cell r="A3109" t="str">
            <v>BD101745</v>
          </cell>
          <cell r="C3109">
            <v>1</v>
          </cell>
          <cell r="D3109">
            <v>1</v>
          </cell>
          <cell r="J3109">
            <v>6</v>
          </cell>
          <cell r="K3109">
            <v>8</v>
          </cell>
        </row>
        <row r="3110">
          <cell r="A3110" t="str">
            <v>BD101746</v>
          </cell>
          <cell r="J3110">
            <v>2</v>
          </cell>
          <cell r="K3110">
            <v>2</v>
          </cell>
        </row>
        <row r="3111">
          <cell r="A3111" t="str">
            <v>BD101752</v>
          </cell>
          <cell r="C3111">
            <v>3</v>
          </cell>
          <cell r="D3111">
            <v>2</v>
          </cell>
          <cell r="E3111">
            <v>3</v>
          </cell>
          <cell r="G3111">
            <v>4</v>
          </cell>
          <cell r="J3111">
            <v>4</v>
          </cell>
          <cell r="K3111">
            <v>16</v>
          </cell>
        </row>
        <row r="3112">
          <cell r="A3112" t="str">
            <v>BD101754</v>
          </cell>
          <cell r="J3112">
            <v>1</v>
          </cell>
          <cell r="K3112">
            <v>1</v>
          </cell>
        </row>
        <row r="3113">
          <cell r="A3113" t="str">
            <v>BD101756</v>
          </cell>
          <cell r="D3113">
            <v>1</v>
          </cell>
          <cell r="E3113">
            <v>2</v>
          </cell>
          <cell r="J3113">
            <v>3</v>
          </cell>
          <cell r="K3113">
            <v>6</v>
          </cell>
        </row>
        <row r="3114">
          <cell r="A3114" t="str">
            <v>BD101757</v>
          </cell>
          <cell r="B3114">
            <v>1</v>
          </cell>
          <cell r="C3114">
            <v>4</v>
          </cell>
          <cell r="D3114">
            <v>3</v>
          </cell>
          <cell r="F3114">
            <v>16</v>
          </cell>
          <cell r="G3114">
            <v>5</v>
          </cell>
          <cell r="H3114">
            <v>1</v>
          </cell>
          <cell r="I3114">
            <v>1</v>
          </cell>
          <cell r="J3114">
            <v>12</v>
          </cell>
          <cell r="K3114">
            <v>43</v>
          </cell>
        </row>
        <row r="3115">
          <cell r="A3115" t="str">
            <v>BD101758</v>
          </cell>
          <cell r="B3115">
            <v>4</v>
          </cell>
          <cell r="C3115">
            <v>7</v>
          </cell>
          <cell r="D3115">
            <v>8</v>
          </cell>
          <cell r="E3115">
            <v>3</v>
          </cell>
          <cell r="F3115">
            <v>15</v>
          </cell>
          <cell r="G3115">
            <v>4</v>
          </cell>
          <cell r="J3115">
            <v>30</v>
          </cell>
          <cell r="K3115">
            <v>71</v>
          </cell>
        </row>
        <row r="3116">
          <cell r="A3116" t="str">
            <v>BD101760</v>
          </cell>
          <cell r="B3116">
            <v>1</v>
          </cell>
          <cell r="C3116">
            <v>1</v>
          </cell>
          <cell r="D3116">
            <v>1</v>
          </cell>
          <cell r="E3116">
            <v>2</v>
          </cell>
          <cell r="F3116">
            <v>7</v>
          </cell>
          <cell r="J3116">
            <v>2</v>
          </cell>
          <cell r="K3116">
            <v>14</v>
          </cell>
        </row>
        <row r="3117">
          <cell r="A3117" t="str">
            <v>BD101770</v>
          </cell>
          <cell r="D3117">
            <v>1</v>
          </cell>
          <cell r="J3117">
            <v>1</v>
          </cell>
          <cell r="K3117">
            <v>2</v>
          </cell>
        </row>
        <row r="3118">
          <cell r="A3118" t="str">
            <v>BD101772</v>
          </cell>
          <cell r="B3118">
            <v>3</v>
          </cell>
          <cell r="C3118">
            <v>4</v>
          </cell>
          <cell r="D3118">
            <v>10</v>
          </cell>
          <cell r="E3118">
            <v>3</v>
          </cell>
          <cell r="F3118">
            <v>22</v>
          </cell>
          <cell r="G3118">
            <v>3</v>
          </cell>
          <cell r="H3118">
            <v>1</v>
          </cell>
          <cell r="J3118">
            <v>16</v>
          </cell>
          <cell r="K3118">
            <v>62</v>
          </cell>
        </row>
        <row r="3119">
          <cell r="A3119" t="str">
            <v>BD101784</v>
          </cell>
          <cell r="B3119">
            <v>6</v>
          </cell>
          <cell r="C3119">
            <v>9</v>
          </cell>
          <cell r="D3119">
            <v>12</v>
          </cell>
          <cell r="E3119">
            <v>9</v>
          </cell>
          <cell r="F3119">
            <v>15</v>
          </cell>
          <cell r="G3119">
            <v>8</v>
          </cell>
          <cell r="J3119">
            <v>26</v>
          </cell>
          <cell r="K3119">
            <v>85</v>
          </cell>
        </row>
        <row r="3120">
          <cell r="A3120" t="str">
            <v>BD101785</v>
          </cell>
          <cell r="C3120">
            <v>1</v>
          </cell>
          <cell r="D3120">
            <v>1</v>
          </cell>
          <cell r="J3120">
            <v>0</v>
          </cell>
          <cell r="K3120">
            <v>2</v>
          </cell>
        </row>
        <row r="3121">
          <cell r="A3121" t="str">
            <v>BD101786</v>
          </cell>
          <cell r="B3121">
            <v>1</v>
          </cell>
          <cell r="D3121">
            <v>3</v>
          </cell>
          <cell r="J3121">
            <v>9</v>
          </cell>
          <cell r="K3121">
            <v>13</v>
          </cell>
        </row>
        <row r="3122">
          <cell r="A3122" t="str">
            <v>BD101787</v>
          </cell>
          <cell r="B3122">
            <v>1</v>
          </cell>
          <cell r="D3122">
            <v>1</v>
          </cell>
          <cell r="F3122">
            <v>1</v>
          </cell>
          <cell r="J3122">
            <v>6</v>
          </cell>
          <cell r="K3122">
            <v>9</v>
          </cell>
        </row>
        <row r="3123">
          <cell r="A3123" t="str">
            <v>BD101788</v>
          </cell>
          <cell r="C3123">
            <v>2</v>
          </cell>
          <cell r="D3123">
            <v>1</v>
          </cell>
          <cell r="J3123">
            <v>0</v>
          </cell>
          <cell r="K3123">
            <v>3</v>
          </cell>
        </row>
        <row r="3124">
          <cell r="A3124" t="str">
            <v>BD101792</v>
          </cell>
          <cell r="B3124">
            <v>3</v>
          </cell>
          <cell r="C3124">
            <v>24</v>
          </cell>
          <cell r="D3124">
            <v>22</v>
          </cell>
          <cell r="E3124">
            <v>34</v>
          </cell>
          <cell r="F3124">
            <v>1</v>
          </cell>
          <cell r="G3124">
            <v>9</v>
          </cell>
          <cell r="H3124">
            <v>10</v>
          </cell>
          <cell r="I3124">
            <v>1</v>
          </cell>
          <cell r="J3124">
            <v>72</v>
          </cell>
          <cell r="K3124">
            <v>176</v>
          </cell>
        </row>
        <row r="3125">
          <cell r="A3125" t="str">
            <v>BD101793</v>
          </cell>
          <cell r="D3125">
            <v>1</v>
          </cell>
          <cell r="J3125">
            <v>1</v>
          </cell>
          <cell r="K3125">
            <v>2</v>
          </cell>
        </row>
        <row r="3126">
          <cell r="A3126" t="str">
            <v>BD101794</v>
          </cell>
          <cell r="C3126">
            <v>1</v>
          </cell>
          <cell r="D3126">
            <v>1</v>
          </cell>
          <cell r="J3126">
            <v>2</v>
          </cell>
          <cell r="K3126">
            <v>4</v>
          </cell>
        </row>
        <row r="3127">
          <cell r="A3127" t="str">
            <v>BD101796</v>
          </cell>
          <cell r="C3127">
            <v>1</v>
          </cell>
          <cell r="J3127">
            <v>1</v>
          </cell>
          <cell r="K3127">
            <v>2</v>
          </cell>
        </row>
        <row r="3128">
          <cell r="A3128" t="str">
            <v>BD101807</v>
          </cell>
          <cell r="B3128">
            <v>1</v>
          </cell>
          <cell r="C3128">
            <v>2</v>
          </cell>
          <cell r="D3128">
            <v>8</v>
          </cell>
          <cell r="E3128">
            <v>3</v>
          </cell>
          <cell r="F3128">
            <v>2</v>
          </cell>
          <cell r="J3128">
            <v>11</v>
          </cell>
          <cell r="K3128">
            <v>27</v>
          </cell>
        </row>
        <row r="3129">
          <cell r="A3129" t="str">
            <v>BD101808</v>
          </cell>
          <cell r="C3129">
            <v>1</v>
          </cell>
          <cell r="J3129">
            <v>0</v>
          </cell>
          <cell r="K3129">
            <v>1</v>
          </cell>
        </row>
        <row r="3130">
          <cell r="A3130" t="str">
            <v>BD101809</v>
          </cell>
          <cell r="C3130">
            <v>10</v>
          </cell>
          <cell r="D3130">
            <v>4</v>
          </cell>
          <cell r="F3130">
            <v>7</v>
          </cell>
          <cell r="G3130">
            <v>1</v>
          </cell>
          <cell r="J3130">
            <v>20</v>
          </cell>
          <cell r="K3130">
            <v>42</v>
          </cell>
        </row>
        <row r="3131">
          <cell r="A3131" t="str">
            <v>BD101810</v>
          </cell>
          <cell r="D3131">
            <v>1</v>
          </cell>
          <cell r="J3131">
            <v>1</v>
          </cell>
          <cell r="K3131">
            <v>2</v>
          </cell>
        </row>
        <row r="3132">
          <cell r="A3132" t="str">
            <v>BD101853</v>
          </cell>
          <cell r="B3132">
            <v>1</v>
          </cell>
          <cell r="C3132">
            <v>4</v>
          </cell>
          <cell r="D3132">
            <v>3</v>
          </cell>
          <cell r="G3132">
            <v>1</v>
          </cell>
          <cell r="J3132">
            <v>5</v>
          </cell>
          <cell r="K3132">
            <v>14</v>
          </cell>
        </row>
        <row r="3133">
          <cell r="A3133" t="str">
            <v>BD101855</v>
          </cell>
          <cell r="B3133">
            <v>2</v>
          </cell>
          <cell r="C3133">
            <v>2</v>
          </cell>
          <cell r="D3133">
            <v>1</v>
          </cell>
          <cell r="E3133">
            <v>3</v>
          </cell>
          <cell r="F3133">
            <v>3</v>
          </cell>
          <cell r="G3133">
            <v>1</v>
          </cell>
          <cell r="J3133">
            <v>19</v>
          </cell>
          <cell r="K3133">
            <v>31</v>
          </cell>
        </row>
        <row r="3134">
          <cell r="A3134" t="str">
            <v>BD101856</v>
          </cell>
          <cell r="B3134">
            <v>4</v>
          </cell>
          <cell r="C3134">
            <v>8</v>
          </cell>
          <cell r="D3134">
            <v>12</v>
          </cell>
          <cell r="E3134">
            <v>8</v>
          </cell>
          <cell r="F3134">
            <v>6</v>
          </cell>
          <cell r="G3134">
            <v>8</v>
          </cell>
          <cell r="H3134">
            <v>2</v>
          </cell>
          <cell r="J3134">
            <v>31</v>
          </cell>
          <cell r="K3134">
            <v>79</v>
          </cell>
        </row>
        <row r="3135">
          <cell r="A3135" t="str">
            <v>BD101858</v>
          </cell>
          <cell r="B3135">
            <v>2</v>
          </cell>
          <cell r="E3135">
            <v>1</v>
          </cell>
          <cell r="F3135">
            <v>1</v>
          </cell>
          <cell r="J3135">
            <v>2</v>
          </cell>
          <cell r="K3135">
            <v>6</v>
          </cell>
        </row>
        <row r="3136">
          <cell r="A3136" t="str">
            <v>BD101859</v>
          </cell>
          <cell r="B3136">
            <v>1</v>
          </cell>
          <cell r="C3136">
            <v>1</v>
          </cell>
          <cell r="D3136">
            <v>1</v>
          </cell>
          <cell r="E3136">
            <v>2</v>
          </cell>
          <cell r="F3136">
            <v>2</v>
          </cell>
          <cell r="J3136">
            <v>2</v>
          </cell>
          <cell r="K3136">
            <v>9</v>
          </cell>
        </row>
        <row r="3137">
          <cell r="A3137" t="str">
            <v>BD101868</v>
          </cell>
          <cell r="J3137">
            <v>2</v>
          </cell>
          <cell r="K3137">
            <v>2</v>
          </cell>
        </row>
        <row r="3138">
          <cell r="A3138" t="str">
            <v>BD101880</v>
          </cell>
          <cell r="B3138">
            <v>1</v>
          </cell>
          <cell r="D3138">
            <v>1</v>
          </cell>
          <cell r="F3138">
            <v>3</v>
          </cell>
          <cell r="J3138">
            <v>1</v>
          </cell>
          <cell r="K3138">
            <v>6</v>
          </cell>
        </row>
        <row r="3139">
          <cell r="A3139" t="str">
            <v>BD101881</v>
          </cell>
          <cell r="B3139">
            <v>6</v>
          </cell>
          <cell r="C3139">
            <v>10</v>
          </cell>
          <cell r="D3139">
            <v>9</v>
          </cell>
          <cell r="E3139">
            <v>1</v>
          </cell>
          <cell r="F3139">
            <v>1</v>
          </cell>
          <cell r="G3139">
            <v>1</v>
          </cell>
          <cell r="J3139">
            <v>34</v>
          </cell>
          <cell r="K3139">
            <v>62</v>
          </cell>
        </row>
        <row r="3140">
          <cell r="A3140" t="str">
            <v>BD101992</v>
          </cell>
          <cell r="B3140">
            <v>1</v>
          </cell>
          <cell r="C3140">
            <v>4</v>
          </cell>
          <cell r="D3140">
            <v>3</v>
          </cell>
          <cell r="E3140">
            <v>5</v>
          </cell>
          <cell r="F3140">
            <v>4</v>
          </cell>
          <cell r="G3140">
            <v>5</v>
          </cell>
          <cell r="H3140">
            <v>1</v>
          </cell>
          <cell r="J3140">
            <v>12</v>
          </cell>
          <cell r="K3140">
            <v>35</v>
          </cell>
        </row>
        <row r="3141">
          <cell r="A3141" t="str">
            <v>BD102010</v>
          </cell>
          <cell r="B3141">
            <v>2</v>
          </cell>
          <cell r="C3141">
            <v>10</v>
          </cell>
          <cell r="D3141">
            <v>6</v>
          </cell>
          <cell r="E3141">
            <v>1</v>
          </cell>
          <cell r="F3141">
            <v>11</v>
          </cell>
          <cell r="G3141">
            <v>2</v>
          </cell>
          <cell r="J3141">
            <v>14</v>
          </cell>
          <cell r="K3141">
            <v>46</v>
          </cell>
        </row>
        <row r="3142">
          <cell r="A3142" t="str">
            <v>BD102011</v>
          </cell>
          <cell r="B3142">
            <v>1</v>
          </cell>
          <cell r="C3142">
            <v>1</v>
          </cell>
          <cell r="J3142">
            <v>3</v>
          </cell>
          <cell r="K3142">
            <v>5</v>
          </cell>
        </row>
        <row r="3143">
          <cell r="A3143" t="str">
            <v>BD102012</v>
          </cell>
          <cell r="B3143">
            <v>1</v>
          </cell>
          <cell r="C3143">
            <v>1</v>
          </cell>
          <cell r="E3143">
            <v>1</v>
          </cell>
          <cell r="J3143">
            <v>1</v>
          </cell>
          <cell r="K3143">
            <v>4</v>
          </cell>
        </row>
        <row r="3144">
          <cell r="A3144" t="str">
            <v>BD102013</v>
          </cell>
          <cell r="C3144">
            <v>1</v>
          </cell>
          <cell r="D3144">
            <v>2</v>
          </cell>
          <cell r="J3144">
            <v>4</v>
          </cell>
          <cell r="K3144">
            <v>7</v>
          </cell>
        </row>
        <row r="3145">
          <cell r="A3145" t="str">
            <v>BD102014</v>
          </cell>
          <cell r="C3145">
            <v>1</v>
          </cell>
          <cell r="J3145">
            <v>2</v>
          </cell>
          <cell r="K3145">
            <v>3</v>
          </cell>
        </row>
        <row r="3146">
          <cell r="A3146" t="str">
            <v>BD102015</v>
          </cell>
          <cell r="B3146">
            <v>1</v>
          </cell>
          <cell r="C3146">
            <v>2</v>
          </cell>
          <cell r="D3146">
            <v>1</v>
          </cell>
          <cell r="F3146">
            <v>2</v>
          </cell>
          <cell r="J3146">
            <v>2</v>
          </cell>
          <cell r="K3146">
            <v>8</v>
          </cell>
        </row>
        <row r="3147">
          <cell r="A3147" t="str">
            <v>BD102020</v>
          </cell>
          <cell r="D3147">
            <v>2</v>
          </cell>
          <cell r="J3147">
            <v>3</v>
          </cell>
          <cell r="K3147">
            <v>5</v>
          </cell>
        </row>
        <row r="3148">
          <cell r="A3148" t="str">
            <v>BD102024</v>
          </cell>
          <cell r="C3148">
            <v>1</v>
          </cell>
          <cell r="J3148">
            <v>1</v>
          </cell>
          <cell r="K3148">
            <v>2</v>
          </cell>
        </row>
        <row r="3149">
          <cell r="A3149" t="str">
            <v>BD102027</v>
          </cell>
          <cell r="C3149">
            <v>1</v>
          </cell>
          <cell r="J3149">
            <v>2</v>
          </cell>
          <cell r="K3149">
            <v>3</v>
          </cell>
        </row>
        <row r="3150">
          <cell r="A3150" t="str">
            <v>BD102050</v>
          </cell>
          <cell r="C3150">
            <v>1</v>
          </cell>
          <cell r="D3150">
            <v>1</v>
          </cell>
          <cell r="J3150">
            <v>10</v>
          </cell>
          <cell r="K3150">
            <v>12</v>
          </cell>
        </row>
        <row r="3151">
          <cell r="A3151" t="str">
            <v>BD102051</v>
          </cell>
          <cell r="B3151">
            <v>2</v>
          </cell>
          <cell r="D3151">
            <v>1</v>
          </cell>
          <cell r="E3151">
            <v>1</v>
          </cell>
          <cell r="J3151">
            <v>2</v>
          </cell>
          <cell r="K3151">
            <v>6</v>
          </cell>
        </row>
        <row r="3152">
          <cell r="A3152" t="str">
            <v>BD102102</v>
          </cell>
          <cell r="C3152">
            <v>1</v>
          </cell>
          <cell r="D3152">
            <v>2</v>
          </cell>
          <cell r="E3152">
            <v>1</v>
          </cell>
          <cell r="G3152">
            <v>1</v>
          </cell>
          <cell r="J3152">
            <v>1</v>
          </cell>
          <cell r="K3152">
            <v>6</v>
          </cell>
        </row>
        <row r="3153">
          <cell r="A3153" t="str">
            <v>BD102108</v>
          </cell>
          <cell r="F3153">
            <v>1</v>
          </cell>
          <cell r="J3153">
            <v>3</v>
          </cell>
          <cell r="K3153">
            <v>4</v>
          </cell>
        </row>
        <row r="3154">
          <cell r="A3154" t="str">
            <v>BD102130</v>
          </cell>
          <cell r="C3154">
            <v>1</v>
          </cell>
          <cell r="D3154">
            <v>1</v>
          </cell>
          <cell r="G3154">
            <v>1</v>
          </cell>
          <cell r="H3154">
            <v>1</v>
          </cell>
          <cell r="I3154">
            <v>1</v>
          </cell>
          <cell r="J3154">
            <v>4</v>
          </cell>
          <cell r="K3154">
            <v>9</v>
          </cell>
        </row>
        <row r="3155">
          <cell r="A3155" t="str">
            <v>BD102131</v>
          </cell>
          <cell r="F3155">
            <v>1</v>
          </cell>
          <cell r="G3155">
            <v>1</v>
          </cell>
          <cell r="J3155">
            <v>4</v>
          </cell>
          <cell r="K3155">
            <v>6</v>
          </cell>
        </row>
        <row r="3156">
          <cell r="A3156" t="str">
            <v>BD102138</v>
          </cell>
          <cell r="C3156">
            <v>1</v>
          </cell>
          <cell r="D3156">
            <v>1</v>
          </cell>
          <cell r="J3156">
            <v>3</v>
          </cell>
          <cell r="K3156">
            <v>5</v>
          </cell>
        </row>
        <row r="3157">
          <cell r="A3157" t="str">
            <v>BD102139</v>
          </cell>
          <cell r="B3157">
            <v>1</v>
          </cell>
          <cell r="C3157">
            <v>4</v>
          </cell>
          <cell r="D3157">
            <v>6</v>
          </cell>
          <cell r="E3157">
            <v>4</v>
          </cell>
          <cell r="F3157">
            <v>11</v>
          </cell>
          <cell r="G3157">
            <v>1</v>
          </cell>
          <cell r="J3157">
            <v>17</v>
          </cell>
          <cell r="K3157">
            <v>44</v>
          </cell>
        </row>
        <row r="3158">
          <cell r="A3158" t="str">
            <v>BD102144</v>
          </cell>
          <cell r="B3158">
            <v>1</v>
          </cell>
          <cell r="C3158">
            <v>2</v>
          </cell>
          <cell r="D3158">
            <v>2</v>
          </cell>
          <cell r="E3158">
            <v>3</v>
          </cell>
          <cell r="J3158">
            <v>4</v>
          </cell>
          <cell r="K3158">
            <v>12</v>
          </cell>
        </row>
        <row r="3159">
          <cell r="A3159" t="str">
            <v>BD102149</v>
          </cell>
          <cell r="B3159">
            <v>4</v>
          </cell>
          <cell r="C3159">
            <v>9</v>
          </cell>
          <cell r="D3159">
            <v>5</v>
          </cell>
          <cell r="E3159">
            <v>16</v>
          </cell>
          <cell r="F3159">
            <v>15</v>
          </cell>
          <cell r="G3159">
            <v>7</v>
          </cell>
          <cell r="H3159">
            <v>1</v>
          </cell>
          <cell r="I3159">
            <v>1</v>
          </cell>
          <cell r="J3159">
            <v>17</v>
          </cell>
          <cell r="K3159">
            <v>75</v>
          </cell>
        </row>
        <row r="3160">
          <cell r="A3160" t="str">
            <v>BD102153</v>
          </cell>
          <cell r="B3160">
            <v>1</v>
          </cell>
          <cell r="C3160">
            <v>2</v>
          </cell>
          <cell r="E3160">
            <v>3</v>
          </cell>
          <cell r="F3160">
            <v>4</v>
          </cell>
          <cell r="G3160">
            <v>1</v>
          </cell>
          <cell r="H3160">
            <v>1</v>
          </cell>
          <cell r="J3160">
            <v>16</v>
          </cell>
          <cell r="K3160">
            <v>28</v>
          </cell>
        </row>
        <row r="3161">
          <cell r="A3161" t="str">
            <v>BD102179</v>
          </cell>
          <cell r="D3161">
            <v>1</v>
          </cell>
          <cell r="J3161">
            <v>1</v>
          </cell>
          <cell r="K3161">
            <v>2</v>
          </cell>
        </row>
        <row r="3162">
          <cell r="A3162" t="str">
            <v>BD102180</v>
          </cell>
          <cell r="B3162">
            <v>3</v>
          </cell>
          <cell r="C3162">
            <v>7</v>
          </cell>
          <cell r="D3162">
            <v>2</v>
          </cell>
          <cell r="E3162">
            <v>1</v>
          </cell>
          <cell r="F3162">
            <v>5</v>
          </cell>
          <cell r="H3162">
            <v>2</v>
          </cell>
          <cell r="J3162">
            <v>24</v>
          </cell>
          <cell r="K3162">
            <v>44</v>
          </cell>
        </row>
        <row r="3163">
          <cell r="A3163" t="str">
            <v>BD102181</v>
          </cell>
          <cell r="B3163">
            <v>1</v>
          </cell>
          <cell r="J3163">
            <v>1</v>
          </cell>
          <cell r="K3163">
            <v>2</v>
          </cell>
        </row>
        <row r="3164">
          <cell r="A3164" t="str">
            <v>BD102182</v>
          </cell>
          <cell r="B3164">
            <v>1</v>
          </cell>
          <cell r="C3164">
            <v>2</v>
          </cell>
          <cell r="F3164">
            <v>1</v>
          </cell>
          <cell r="J3164">
            <v>1</v>
          </cell>
          <cell r="K3164">
            <v>5</v>
          </cell>
        </row>
        <row r="3165">
          <cell r="A3165" t="str">
            <v>BD102183</v>
          </cell>
          <cell r="B3165">
            <v>1</v>
          </cell>
          <cell r="C3165">
            <v>20</v>
          </cell>
          <cell r="G3165">
            <v>5</v>
          </cell>
          <cell r="J3165">
            <v>56</v>
          </cell>
          <cell r="K3165">
            <v>82</v>
          </cell>
        </row>
        <row r="3166">
          <cell r="A3166" t="str">
            <v>BD102184</v>
          </cell>
          <cell r="B3166">
            <v>1</v>
          </cell>
          <cell r="D3166">
            <v>1</v>
          </cell>
          <cell r="E3166">
            <v>1</v>
          </cell>
          <cell r="J3166">
            <v>1</v>
          </cell>
          <cell r="K3166">
            <v>4</v>
          </cell>
        </row>
        <row r="3167">
          <cell r="A3167" t="str">
            <v>BD102187</v>
          </cell>
          <cell r="B3167">
            <v>11</v>
          </cell>
          <cell r="C3167">
            <v>35</v>
          </cell>
          <cell r="D3167">
            <v>64</v>
          </cell>
          <cell r="E3167">
            <v>35</v>
          </cell>
          <cell r="F3167">
            <v>58</v>
          </cell>
          <cell r="G3167">
            <v>29</v>
          </cell>
          <cell r="H3167">
            <v>11</v>
          </cell>
          <cell r="I3167">
            <v>4</v>
          </cell>
          <cell r="J3167">
            <v>140</v>
          </cell>
          <cell r="K3167">
            <v>387</v>
          </cell>
        </row>
        <row r="3168">
          <cell r="A3168" t="str">
            <v>BD102188</v>
          </cell>
          <cell r="B3168">
            <v>5</v>
          </cell>
          <cell r="C3168">
            <v>34</v>
          </cell>
          <cell r="D3168">
            <v>39</v>
          </cell>
          <cell r="E3168">
            <v>26</v>
          </cell>
          <cell r="F3168">
            <v>54</v>
          </cell>
          <cell r="G3168">
            <v>14</v>
          </cell>
          <cell r="H3168">
            <v>5</v>
          </cell>
          <cell r="J3168">
            <v>163</v>
          </cell>
          <cell r="K3168">
            <v>340</v>
          </cell>
        </row>
        <row r="3169">
          <cell r="A3169" t="str">
            <v>BD102213</v>
          </cell>
          <cell r="J3169">
            <v>2</v>
          </cell>
          <cell r="K3169">
            <v>2</v>
          </cell>
        </row>
        <row r="3170">
          <cell r="A3170" t="str">
            <v>BD102221</v>
          </cell>
          <cell r="B3170">
            <v>12</v>
          </cell>
          <cell r="C3170">
            <v>10</v>
          </cell>
          <cell r="D3170">
            <v>11</v>
          </cell>
          <cell r="E3170">
            <v>7</v>
          </cell>
          <cell r="F3170">
            <v>16</v>
          </cell>
          <cell r="G3170">
            <v>5</v>
          </cell>
          <cell r="J3170">
            <v>37</v>
          </cell>
          <cell r="K3170">
            <v>98</v>
          </cell>
        </row>
        <row r="3171">
          <cell r="A3171" t="str">
            <v>BD102228</v>
          </cell>
          <cell r="J3171">
            <v>2</v>
          </cell>
          <cell r="K3171">
            <v>2</v>
          </cell>
        </row>
        <row r="3172">
          <cell r="A3172" t="str">
            <v>BD102230</v>
          </cell>
          <cell r="J3172">
            <v>2</v>
          </cell>
          <cell r="K3172">
            <v>2</v>
          </cell>
        </row>
        <row r="3173">
          <cell r="A3173" t="str">
            <v>BD102231</v>
          </cell>
          <cell r="B3173">
            <v>1</v>
          </cell>
          <cell r="C3173">
            <v>1</v>
          </cell>
          <cell r="D3173">
            <v>5</v>
          </cell>
          <cell r="E3173">
            <v>3</v>
          </cell>
          <cell r="F3173">
            <v>10</v>
          </cell>
          <cell r="G3173">
            <v>2</v>
          </cell>
          <cell r="J3173">
            <v>17</v>
          </cell>
          <cell r="K3173">
            <v>39</v>
          </cell>
        </row>
        <row r="3174">
          <cell r="A3174" t="str">
            <v>BD102253</v>
          </cell>
          <cell r="C3174">
            <v>1</v>
          </cell>
          <cell r="D3174">
            <v>1</v>
          </cell>
          <cell r="E3174">
            <v>3</v>
          </cell>
          <cell r="J3174">
            <v>3</v>
          </cell>
          <cell r="K3174">
            <v>8</v>
          </cell>
        </row>
        <row r="3175">
          <cell r="A3175" t="str">
            <v>BD102254</v>
          </cell>
          <cell r="B3175">
            <v>2</v>
          </cell>
          <cell r="C3175">
            <v>7</v>
          </cell>
          <cell r="D3175">
            <v>5</v>
          </cell>
          <cell r="E3175">
            <v>4</v>
          </cell>
          <cell r="F3175">
            <v>7</v>
          </cell>
          <cell r="G3175">
            <v>3</v>
          </cell>
          <cell r="H3175">
            <v>1</v>
          </cell>
          <cell r="J3175">
            <v>12</v>
          </cell>
          <cell r="K3175">
            <v>41</v>
          </cell>
        </row>
        <row r="3176">
          <cell r="A3176" t="str">
            <v>BD102255</v>
          </cell>
          <cell r="J3176">
            <v>1</v>
          </cell>
          <cell r="K3176">
            <v>1</v>
          </cell>
        </row>
        <row r="3177">
          <cell r="A3177" t="str">
            <v>BD102261</v>
          </cell>
          <cell r="C3177">
            <v>12</v>
          </cell>
          <cell r="D3177">
            <v>22</v>
          </cell>
          <cell r="E3177">
            <v>16</v>
          </cell>
          <cell r="F3177">
            <v>52</v>
          </cell>
          <cell r="G3177">
            <v>9</v>
          </cell>
          <cell r="H3177">
            <v>1</v>
          </cell>
          <cell r="J3177">
            <v>42</v>
          </cell>
          <cell r="K3177">
            <v>154</v>
          </cell>
        </row>
        <row r="3178">
          <cell r="A3178" t="str">
            <v>BD102267</v>
          </cell>
          <cell r="B3178">
            <v>4</v>
          </cell>
          <cell r="C3178">
            <v>3</v>
          </cell>
          <cell r="D3178">
            <v>2</v>
          </cell>
          <cell r="E3178">
            <v>1</v>
          </cell>
          <cell r="F3178">
            <v>5</v>
          </cell>
          <cell r="G3178">
            <v>1</v>
          </cell>
          <cell r="J3178">
            <v>11</v>
          </cell>
          <cell r="K3178">
            <v>27</v>
          </cell>
        </row>
        <row r="3179">
          <cell r="A3179" t="str">
            <v>BD102272</v>
          </cell>
          <cell r="B3179">
            <v>1</v>
          </cell>
          <cell r="C3179">
            <v>4</v>
          </cell>
          <cell r="D3179">
            <v>1</v>
          </cell>
          <cell r="H3179">
            <v>1</v>
          </cell>
          <cell r="J3179">
            <v>1</v>
          </cell>
          <cell r="K3179">
            <v>8</v>
          </cell>
        </row>
        <row r="3180">
          <cell r="A3180" t="str">
            <v>BD102277</v>
          </cell>
          <cell r="B3180">
            <v>1</v>
          </cell>
          <cell r="C3180">
            <v>1</v>
          </cell>
          <cell r="J3180">
            <v>1</v>
          </cell>
          <cell r="K3180">
            <v>3</v>
          </cell>
        </row>
        <row r="3181">
          <cell r="A3181" t="str">
            <v>BD102278</v>
          </cell>
          <cell r="C3181">
            <v>2</v>
          </cell>
          <cell r="J3181">
            <v>6</v>
          </cell>
          <cell r="K3181">
            <v>8</v>
          </cell>
        </row>
        <row r="3182">
          <cell r="A3182" t="str">
            <v>BD102280</v>
          </cell>
          <cell r="C3182">
            <v>1</v>
          </cell>
          <cell r="D3182">
            <v>1</v>
          </cell>
          <cell r="F3182">
            <v>1</v>
          </cell>
          <cell r="J3182">
            <v>2</v>
          </cell>
          <cell r="K3182">
            <v>5</v>
          </cell>
        </row>
        <row r="3183">
          <cell r="A3183" t="str">
            <v>BD102281</v>
          </cell>
          <cell r="C3183">
            <v>1</v>
          </cell>
          <cell r="D3183">
            <v>1</v>
          </cell>
          <cell r="J3183">
            <v>2</v>
          </cell>
          <cell r="K3183">
            <v>4</v>
          </cell>
        </row>
        <row r="3184">
          <cell r="A3184" t="str">
            <v>BD102301</v>
          </cell>
          <cell r="C3184">
            <v>1</v>
          </cell>
          <cell r="E3184">
            <v>2</v>
          </cell>
          <cell r="F3184">
            <v>2</v>
          </cell>
          <cell r="J3184">
            <v>4</v>
          </cell>
          <cell r="K3184">
            <v>9</v>
          </cell>
        </row>
        <row r="3185">
          <cell r="A3185" t="str">
            <v>BD102306</v>
          </cell>
          <cell r="F3185">
            <v>1</v>
          </cell>
          <cell r="J3185">
            <v>0</v>
          </cell>
          <cell r="K3185">
            <v>1</v>
          </cell>
        </row>
        <row r="3186">
          <cell r="A3186" t="str">
            <v>BD102307</v>
          </cell>
          <cell r="C3186">
            <v>1</v>
          </cell>
          <cell r="D3186">
            <v>1</v>
          </cell>
          <cell r="F3186">
            <v>1</v>
          </cell>
          <cell r="J3186">
            <v>4</v>
          </cell>
          <cell r="K3186">
            <v>7</v>
          </cell>
        </row>
        <row r="3187">
          <cell r="A3187" t="str">
            <v>BD102331</v>
          </cell>
          <cell r="B3187">
            <v>1</v>
          </cell>
          <cell r="C3187">
            <v>6</v>
          </cell>
          <cell r="D3187">
            <v>14</v>
          </cell>
          <cell r="E3187">
            <v>4</v>
          </cell>
          <cell r="F3187">
            <v>4</v>
          </cell>
          <cell r="G3187">
            <v>3</v>
          </cell>
          <cell r="H3187">
            <v>1</v>
          </cell>
          <cell r="I3187">
            <v>1</v>
          </cell>
          <cell r="J3187">
            <v>17</v>
          </cell>
          <cell r="K3187">
            <v>51</v>
          </cell>
        </row>
        <row r="3188">
          <cell r="A3188" t="str">
            <v>BD102332</v>
          </cell>
          <cell r="C3188">
            <v>2</v>
          </cell>
          <cell r="D3188">
            <v>3</v>
          </cell>
          <cell r="J3188">
            <v>3</v>
          </cell>
          <cell r="K3188">
            <v>8</v>
          </cell>
        </row>
        <row r="3189">
          <cell r="A3189" t="str">
            <v>BD102333</v>
          </cell>
          <cell r="B3189">
            <v>1</v>
          </cell>
          <cell r="C3189">
            <v>2</v>
          </cell>
          <cell r="F3189">
            <v>2</v>
          </cell>
          <cell r="J3189">
            <v>5</v>
          </cell>
          <cell r="K3189">
            <v>10</v>
          </cell>
        </row>
        <row r="3190">
          <cell r="A3190" t="str">
            <v>BD102334</v>
          </cell>
          <cell r="C3190">
            <v>4</v>
          </cell>
          <cell r="D3190">
            <v>2</v>
          </cell>
          <cell r="E3190">
            <v>2</v>
          </cell>
          <cell r="J3190">
            <v>5</v>
          </cell>
          <cell r="K3190">
            <v>13</v>
          </cell>
        </row>
        <row r="3191">
          <cell r="A3191" t="str">
            <v>BD102337</v>
          </cell>
          <cell r="C3191">
            <v>1</v>
          </cell>
          <cell r="D3191">
            <v>4</v>
          </cell>
          <cell r="E3191">
            <v>2</v>
          </cell>
          <cell r="F3191">
            <v>10</v>
          </cell>
          <cell r="G3191">
            <v>5</v>
          </cell>
          <cell r="J3191">
            <v>4</v>
          </cell>
          <cell r="K3191">
            <v>26</v>
          </cell>
        </row>
        <row r="3192">
          <cell r="A3192" t="str">
            <v>BD102338</v>
          </cell>
          <cell r="B3192">
            <v>3</v>
          </cell>
          <cell r="C3192">
            <v>10</v>
          </cell>
          <cell r="D3192">
            <v>1</v>
          </cell>
          <cell r="E3192">
            <v>6</v>
          </cell>
          <cell r="F3192">
            <v>3</v>
          </cell>
          <cell r="G3192">
            <v>2</v>
          </cell>
          <cell r="H3192">
            <v>2</v>
          </cell>
          <cell r="J3192">
            <v>18</v>
          </cell>
          <cell r="K3192">
            <v>45</v>
          </cell>
        </row>
        <row r="3193">
          <cell r="A3193" t="str">
            <v>BD102359</v>
          </cell>
          <cell r="B3193">
            <v>1</v>
          </cell>
          <cell r="D3193">
            <v>2</v>
          </cell>
          <cell r="E3193">
            <v>2</v>
          </cell>
          <cell r="F3193">
            <v>2</v>
          </cell>
          <cell r="I3193">
            <v>1</v>
          </cell>
          <cell r="J3193">
            <v>1</v>
          </cell>
          <cell r="K3193">
            <v>9</v>
          </cell>
        </row>
        <row r="3194">
          <cell r="A3194" t="str">
            <v>BD102375</v>
          </cell>
          <cell r="J3194">
            <v>2</v>
          </cell>
          <cell r="K3194">
            <v>2</v>
          </cell>
        </row>
        <row r="3195">
          <cell r="A3195" t="str">
            <v>BD102376</v>
          </cell>
          <cell r="C3195">
            <v>1</v>
          </cell>
          <cell r="D3195">
            <v>1</v>
          </cell>
          <cell r="J3195">
            <v>2</v>
          </cell>
          <cell r="K3195">
            <v>4</v>
          </cell>
        </row>
        <row r="3196">
          <cell r="A3196" t="str">
            <v>BD102377</v>
          </cell>
          <cell r="C3196">
            <v>1</v>
          </cell>
          <cell r="J3196">
            <v>0</v>
          </cell>
          <cell r="K3196">
            <v>1</v>
          </cell>
        </row>
        <row r="3197">
          <cell r="A3197" t="str">
            <v>BD102378</v>
          </cell>
          <cell r="B3197">
            <v>4</v>
          </cell>
          <cell r="C3197">
            <v>16</v>
          </cell>
          <cell r="D3197">
            <v>11</v>
          </cell>
          <cell r="E3197">
            <v>6</v>
          </cell>
          <cell r="F3197">
            <v>7</v>
          </cell>
          <cell r="G3197">
            <v>7</v>
          </cell>
          <cell r="H3197">
            <v>1</v>
          </cell>
          <cell r="J3197">
            <v>26</v>
          </cell>
          <cell r="K3197">
            <v>78</v>
          </cell>
        </row>
        <row r="3198">
          <cell r="A3198" t="str">
            <v>BD102379</v>
          </cell>
          <cell r="J3198">
            <v>2</v>
          </cell>
          <cell r="K3198">
            <v>2</v>
          </cell>
        </row>
        <row r="3199">
          <cell r="A3199" t="str">
            <v>BD102380</v>
          </cell>
          <cell r="B3199">
            <v>1</v>
          </cell>
          <cell r="C3199">
            <v>2</v>
          </cell>
          <cell r="E3199">
            <v>1</v>
          </cell>
          <cell r="F3199">
            <v>4</v>
          </cell>
          <cell r="J3199">
            <v>2</v>
          </cell>
          <cell r="K3199">
            <v>10</v>
          </cell>
        </row>
        <row r="3200">
          <cell r="A3200" t="str">
            <v>BD102381</v>
          </cell>
          <cell r="B3200">
            <v>2</v>
          </cell>
          <cell r="C3200">
            <v>15</v>
          </cell>
          <cell r="D3200">
            <v>9</v>
          </cell>
          <cell r="F3200">
            <v>4</v>
          </cell>
          <cell r="G3200">
            <v>2</v>
          </cell>
          <cell r="J3200">
            <v>26</v>
          </cell>
          <cell r="K3200">
            <v>58</v>
          </cell>
        </row>
        <row r="3201">
          <cell r="A3201" t="str">
            <v>BD102383</v>
          </cell>
          <cell r="D3201">
            <v>1</v>
          </cell>
          <cell r="E3201">
            <v>1</v>
          </cell>
          <cell r="J3201">
            <v>1</v>
          </cell>
          <cell r="K3201">
            <v>3</v>
          </cell>
        </row>
        <row r="3202">
          <cell r="A3202" t="str">
            <v>BD102385</v>
          </cell>
          <cell r="C3202">
            <v>1</v>
          </cell>
          <cell r="D3202">
            <v>2</v>
          </cell>
          <cell r="I3202">
            <v>1</v>
          </cell>
          <cell r="J3202">
            <v>1</v>
          </cell>
          <cell r="K3202">
            <v>5</v>
          </cell>
        </row>
        <row r="3203">
          <cell r="A3203" t="str">
            <v>BD102387</v>
          </cell>
          <cell r="G3203">
            <v>1</v>
          </cell>
          <cell r="J3203">
            <v>0</v>
          </cell>
          <cell r="K3203">
            <v>1</v>
          </cell>
        </row>
        <row r="3204">
          <cell r="A3204" t="str">
            <v>BD102388</v>
          </cell>
          <cell r="J3204">
            <v>1</v>
          </cell>
          <cell r="K3204">
            <v>1</v>
          </cell>
        </row>
        <row r="3205">
          <cell r="A3205" t="str">
            <v>BD102389</v>
          </cell>
          <cell r="C3205">
            <v>1</v>
          </cell>
          <cell r="J3205">
            <v>0</v>
          </cell>
          <cell r="K3205">
            <v>1</v>
          </cell>
        </row>
        <row r="3206">
          <cell r="A3206" t="str">
            <v>BD102398</v>
          </cell>
          <cell r="C3206">
            <v>1</v>
          </cell>
          <cell r="D3206">
            <v>1</v>
          </cell>
          <cell r="E3206">
            <v>1</v>
          </cell>
          <cell r="J3206">
            <v>1</v>
          </cell>
          <cell r="K3206">
            <v>4</v>
          </cell>
        </row>
        <row r="3207">
          <cell r="A3207" t="str">
            <v>BD102399</v>
          </cell>
          <cell r="B3207">
            <v>1</v>
          </cell>
          <cell r="G3207">
            <v>1</v>
          </cell>
          <cell r="H3207">
            <v>1</v>
          </cell>
          <cell r="J3207">
            <v>3</v>
          </cell>
          <cell r="K3207">
            <v>6</v>
          </cell>
        </row>
        <row r="3208">
          <cell r="A3208" t="str">
            <v>BD102400</v>
          </cell>
          <cell r="B3208">
            <v>1</v>
          </cell>
          <cell r="D3208">
            <v>1</v>
          </cell>
          <cell r="E3208">
            <v>1</v>
          </cell>
          <cell r="F3208">
            <v>23</v>
          </cell>
          <cell r="J3208">
            <v>2</v>
          </cell>
          <cell r="K3208">
            <v>28</v>
          </cell>
        </row>
        <row r="3209">
          <cell r="A3209" t="str">
            <v>BD102401</v>
          </cell>
          <cell r="C3209">
            <v>7</v>
          </cell>
          <cell r="D3209">
            <v>5</v>
          </cell>
          <cell r="E3209">
            <v>3</v>
          </cell>
          <cell r="F3209">
            <v>4</v>
          </cell>
          <cell r="G3209">
            <v>3</v>
          </cell>
          <cell r="J3209">
            <v>13</v>
          </cell>
          <cell r="K3209">
            <v>35</v>
          </cell>
        </row>
        <row r="3210">
          <cell r="A3210" t="str">
            <v>BD102407</v>
          </cell>
          <cell r="B3210">
            <v>1</v>
          </cell>
          <cell r="C3210">
            <v>2</v>
          </cell>
          <cell r="D3210">
            <v>2</v>
          </cell>
          <cell r="E3210">
            <v>1</v>
          </cell>
          <cell r="F3210">
            <v>1</v>
          </cell>
          <cell r="J3210">
            <v>3</v>
          </cell>
          <cell r="K3210">
            <v>10</v>
          </cell>
        </row>
        <row r="3211">
          <cell r="A3211" t="str">
            <v>BD102414</v>
          </cell>
          <cell r="G3211">
            <v>2</v>
          </cell>
          <cell r="J3211">
            <v>0</v>
          </cell>
          <cell r="K3211">
            <v>2</v>
          </cell>
        </row>
        <row r="3212">
          <cell r="A3212" t="str">
            <v>BD102415</v>
          </cell>
          <cell r="C3212">
            <v>1</v>
          </cell>
          <cell r="J3212">
            <v>0</v>
          </cell>
          <cell r="K3212">
            <v>1</v>
          </cell>
        </row>
        <row r="3213">
          <cell r="A3213" t="str">
            <v>BD102418</v>
          </cell>
          <cell r="B3213">
            <v>9</v>
          </cell>
          <cell r="C3213">
            <v>11</v>
          </cell>
          <cell r="D3213">
            <v>44</v>
          </cell>
          <cell r="E3213">
            <v>18</v>
          </cell>
          <cell r="F3213">
            <v>18</v>
          </cell>
          <cell r="G3213">
            <v>11</v>
          </cell>
          <cell r="J3213">
            <v>64</v>
          </cell>
          <cell r="K3213">
            <v>175</v>
          </cell>
        </row>
        <row r="3214">
          <cell r="A3214" t="str">
            <v>BD102425</v>
          </cell>
          <cell r="F3214">
            <v>2</v>
          </cell>
          <cell r="J3214">
            <v>1</v>
          </cell>
          <cell r="K3214">
            <v>3</v>
          </cell>
        </row>
        <row r="3215">
          <cell r="A3215" t="str">
            <v>BD102459</v>
          </cell>
          <cell r="C3215">
            <v>1</v>
          </cell>
          <cell r="D3215">
            <v>2</v>
          </cell>
          <cell r="E3215">
            <v>1</v>
          </cell>
          <cell r="J3215">
            <v>1</v>
          </cell>
          <cell r="K3215">
            <v>5</v>
          </cell>
        </row>
        <row r="3216">
          <cell r="A3216" t="str">
            <v>BD102460</v>
          </cell>
          <cell r="B3216">
            <v>2</v>
          </cell>
          <cell r="C3216">
            <v>17</v>
          </cell>
          <cell r="D3216">
            <v>25</v>
          </cell>
          <cell r="E3216">
            <v>8</v>
          </cell>
          <cell r="F3216">
            <v>17</v>
          </cell>
          <cell r="G3216">
            <v>5</v>
          </cell>
          <cell r="J3216">
            <v>20</v>
          </cell>
          <cell r="K3216">
            <v>94</v>
          </cell>
        </row>
        <row r="3217">
          <cell r="A3217" t="str">
            <v>BD102461</v>
          </cell>
          <cell r="C3217">
            <v>1</v>
          </cell>
          <cell r="D3217">
            <v>1</v>
          </cell>
          <cell r="E3217">
            <v>1</v>
          </cell>
          <cell r="J3217">
            <v>2</v>
          </cell>
          <cell r="K3217">
            <v>5</v>
          </cell>
        </row>
        <row r="3218">
          <cell r="A3218" t="str">
            <v>BD102462</v>
          </cell>
          <cell r="C3218">
            <v>1</v>
          </cell>
          <cell r="J3218">
            <v>1</v>
          </cell>
          <cell r="K3218">
            <v>2</v>
          </cell>
        </row>
        <row r="3219">
          <cell r="A3219" t="str">
            <v>BD102468</v>
          </cell>
          <cell r="B3219">
            <v>1</v>
          </cell>
          <cell r="C3219">
            <v>4</v>
          </cell>
          <cell r="D3219">
            <v>1</v>
          </cell>
          <cell r="E3219">
            <v>10</v>
          </cell>
          <cell r="F3219">
            <v>11</v>
          </cell>
          <cell r="G3219">
            <v>4</v>
          </cell>
          <cell r="H3219">
            <v>1</v>
          </cell>
          <cell r="J3219">
            <v>81</v>
          </cell>
          <cell r="K3219">
            <v>113</v>
          </cell>
        </row>
        <row r="3220">
          <cell r="A3220" t="str">
            <v>BD102469</v>
          </cell>
          <cell r="B3220">
            <v>1</v>
          </cell>
          <cell r="C3220">
            <v>2</v>
          </cell>
          <cell r="D3220">
            <v>1</v>
          </cell>
          <cell r="J3220">
            <v>2</v>
          </cell>
          <cell r="K3220">
            <v>6</v>
          </cell>
        </row>
        <row r="3221">
          <cell r="A3221" t="str">
            <v>BD102470</v>
          </cell>
          <cell r="C3221">
            <v>1</v>
          </cell>
          <cell r="F3221">
            <v>1</v>
          </cell>
          <cell r="J3221">
            <v>1</v>
          </cell>
          <cell r="K3221">
            <v>3</v>
          </cell>
        </row>
        <row r="3222">
          <cell r="A3222" t="str">
            <v>BD102486</v>
          </cell>
          <cell r="F3222">
            <v>1</v>
          </cell>
          <cell r="J3222">
            <v>0</v>
          </cell>
          <cell r="K3222">
            <v>1</v>
          </cell>
        </row>
        <row r="3223">
          <cell r="A3223" t="str">
            <v>BD102487</v>
          </cell>
          <cell r="B3223">
            <v>2</v>
          </cell>
          <cell r="C3223">
            <v>2</v>
          </cell>
          <cell r="J3223">
            <v>2</v>
          </cell>
          <cell r="K3223">
            <v>6</v>
          </cell>
        </row>
        <row r="3224">
          <cell r="A3224" t="str">
            <v>BD102488</v>
          </cell>
          <cell r="J3224">
            <v>1</v>
          </cell>
          <cell r="K3224">
            <v>1</v>
          </cell>
        </row>
        <row r="3225">
          <cell r="A3225" t="str">
            <v>BD102489</v>
          </cell>
          <cell r="B3225">
            <v>1</v>
          </cell>
          <cell r="C3225">
            <v>2</v>
          </cell>
          <cell r="D3225">
            <v>3</v>
          </cell>
          <cell r="E3225">
            <v>1</v>
          </cell>
          <cell r="F3225">
            <v>5</v>
          </cell>
          <cell r="G3225">
            <v>2</v>
          </cell>
          <cell r="J3225">
            <v>7</v>
          </cell>
          <cell r="K3225">
            <v>21</v>
          </cell>
        </row>
        <row r="3226">
          <cell r="A3226" t="str">
            <v>BD102490</v>
          </cell>
          <cell r="B3226">
            <v>2</v>
          </cell>
          <cell r="C3226">
            <v>13</v>
          </cell>
          <cell r="D3226">
            <v>1</v>
          </cell>
          <cell r="E3226">
            <v>1</v>
          </cell>
          <cell r="F3226">
            <v>2</v>
          </cell>
          <cell r="G3226">
            <v>1</v>
          </cell>
          <cell r="J3226">
            <v>5</v>
          </cell>
          <cell r="K3226">
            <v>25</v>
          </cell>
        </row>
        <row r="3227">
          <cell r="A3227" t="str">
            <v>BD102492</v>
          </cell>
          <cell r="J3227">
            <v>1</v>
          </cell>
          <cell r="K3227">
            <v>1</v>
          </cell>
        </row>
        <row r="3228">
          <cell r="A3228" t="str">
            <v>BD102496</v>
          </cell>
          <cell r="B3228">
            <v>1</v>
          </cell>
          <cell r="J3228">
            <v>0</v>
          </cell>
          <cell r="K3228">
            <v>1</v>
          </cell>
        </row>
        <row r="3229">
          <cell r="A3229" t="str">
            <v>BD102513</v>
          </cell>
          <cell r="B3229">
            <v>2</v>
          </cell>
          <cell r="E3229">
            <v>1</v>
          </cell>
          <cell r="G3229">
            <v>1</v>
          </cell>
          <cell r="J3229">
            <v>5</v>
          </cell>
          <cell r="K3229">
            <v>9</v>
          </cell>
        </row>
        <row r="3230">
          <cell r="A3230" t="str">
            <v>BD102514</v>
          </cell>
          <cell r="B3230">
            <v>1</v>
          </cell>
          <cell r="D3230">
            <v>1</v>
          </cell>
          <cell r="F3230">
            <v>1</v>
          </cell>
          <cell r="G3230">
            <v>1</v>
          </cell>
          <cell r="J3230">
            <v>3</v>
          </cell>
          <cell r="K3230">
            <v>7</v>
          </cell>
        </row>
        <row r="3231">
          <cell r="A3231" t="str">
            <v>BD102529</v>
          </cell>
          <cell r="B3231">
            <v>1</v>
          </cell>
          <cell r="C3231">
            <v>5</v>
          </cell>
          <cell r="D3231">
            <v>14</v>
          </cell>
          <cell r="E3231">
            <v>3</v>
          </cell>
          <cell r="F3231">
            <v>10</v>
          </cell>
          <cell r="G3231">
            <v>2</v>
          </cell>
          <cell r="J3231">
            <v>17</v>
          </cell>
          <cell r="K3231">
            <v>52</v>
          </cell>
        </row>
        <row r="3232">
          <cell r="A3232" t="str">
            <v>BD102552</v>
          </cell>
          <cell r="C3232">
            <v>1</v>
          </cell>
          <cell r="D3232">
            <v>1</v>
          </cell>
          <cell r="F3232">
            <v>1</v>
          </cell>
          <cell r="J3232">
            <v>1</v>
          </cell>
          <cell r="K3232">
            <v>4</v>
          </cell>
        </row>
        <row r="3233">
          <cell r="A3233" t="str">
            <v>BD102553</v>
          </cell>
          <cell r="D3233">
            <v>2</v>
          </cell>
          <cell r="J3233">
            <v>2</v>
          </cell>
          <cell r="K3233">
            <v>4</v>
          </cell>
        </row>
        <row r="3234">
          <cell r="A3234" t="str">
            <v>BD102554</v>
          </cell>
          <cell r="B3234">
            <v>6</v>
          </cell>
          <cell r="C3234">
            <v>17</v>
          </cell>
          <cell r="D3234">
            <v>12</v>
          </cell>
          <cell r="E3234">
            <v>3</v>
          </cell>
          <cell r="F3234">
            <v>13</v>
          </cell>
          <cell r="G3234">
            <v>12</v>
          </cell>
          <cell r="H3234">
            <v>1</v>
          </cell>
          <cell r="J3234">
            <v>36</v>
          </cell>
          <cell r="K3234">
            <v>100</v>
          </cell>
        </row>
        <row r="3235">
          <cell r="A3235" t="str">
            <v>BD102555</v>
          </cell>
          <cell r="C3235">
            <v>1</v>
          </cell>
          <cell r="D3235">
            <v>2</v>
          </cell>
          <cell r="F3235">
            <v>1</v>
          </cell>
          <cell r="J3235">
            <v>2</v>
          </cell>
          <cell r="K3235">
            <v>6</v>
          </cell>
        </row>
        <row r="3236">
          <cell r="A3236" t="str">
            <v>BD102563</v>
          </cell>
          <cell r="B3236">
            <v>1</v>
          </cell>
          <cell r="C3236">
            <v>1</v>
          </cell>
          <cell r="D3236">
            <v>1</v>
          </cell>
          <cell r="E3236">
            <v>1</v>
          </cell>
          <cell r="J3236">
            <v>0</v>
          </cell>
          <cell r="K3236">
            <v>4</v>
          </cell>
        </row>
        <row r="3237">
          <cell r="A3237" t="str">
            <v>BD102565</v>
          </cell>
          <cell r="C3237">
            <v>1</v>
          </cell>
          <cell r="J3237">
            <v>2</v>
          </cell>
          <cell r="K3237">
            <v>3</v>
          </cell>
        </row>
        <row r="3238">
          <cell r="A3238" t="str">
            <v>BD102566</v>
          </cell>
          <cell r="B3238">
            <v>1</v>
          </cell>
          <cell r="C3238">
            <v>2</v>
          </cell>
          <cell r="D3238">
            <v>30</v>
          </cell>
          <cell r="E3238">
            <v>45</v>
          </cell>
          <cell r="F3238">
            <v>20</v>
          </cell>
          <cell r="G3238">
            <v>23</v>
          </cell>
          <cell r="J3238">
            <v>24</v>
          </cell>
          <cell r="K3238">
            <v>145</v>
          </cell>
        </row>
        <row r="3239">
          <cell r="A3239" t="str">
            <v>BD102572</v>
          </cell>
          <cell r="D3239">
            <v>1</v>
          </cell>
          <cell r="J3239">
            <v>2</v>
          </cell>
          <cell r="K3239">
            <v>3</v>
          </cell>
        </row>
        <row r="3240">
          <cell r="A3240" t="str">
            <v>BD102615</v>
          </cell>
          <cell r="B3240">
            <v>6</v>
          </cell>
          <cell r="C3240">
            <v>12</v>
          </cell>
          <cell r="D3240">
            <v>3</v>
          </cell>
          <cell r="E3240">
            <v>3</v>
          </cell>
          <cell r="F3240">
            <v>8</v>
          </cell>
          <cell r="G3240">
            <v>3</v>
          </cell>
          <cell r="H3240">
            <v>1</v>
          </cell>
          <cell r="I3240">
            <v>1</v>
          </cell>
          <cell r="J3240">
            <v>22</v>
          </cell>
          <cell r="K3240">
            <v>59</v>
          </cell>
        </row>
        <row r="3241">
          <cell r="A3241" t="str">
            <v>BD102627</v>
          </cell>
          <cell r="B3241">
            <v>7</v>
          </cell>
          <cell r="C3241">
            <v>21</v>
          </cell>
          <cell r="D3241">
            <v>22</v>
          </cell>
          <cell r="E3241">
            <v>15</v>
          </cell>
          <cell r="F3241">
            <v>33</v>
          </cell>
          <cell r="G3241">
            <v>22</v>
          </cell>
          <cell r="H3241">
            <v>7</v>
          </cell>
          <cell r="I3241">
            <v>2</v>
          </cell>
          <cell r="J3241">
            <v>70</v>
          </cell>
          <cell r="K3241">
            <v>199</v>
          </cell>
        </row>
        <row r="3242">
          <cell r="A3242" t="str">
            <v>BD102629</v>
          </cell>
          <cell r="J3242">
            <v>1</v>
          </cell>
          <cell r="K3242">
            <v>1</v>
          </cell>
        </row>
        <row r="3243">
          <cell r="A3243" t="str">
            <v>BD102639</v>
          </cell>
          <cell r="B3243">
            <v>3</v>
          </cell>
          <cell r="C3243">
            <v>14</v>
          </cell>
          <cell r="D3243">
            <v>3</v>
          </cell>
          <cell r="E3243">
            <v>1</v>
          </cell>
          <cell r="G3243">
            <v>2</v>
          </cell>
          <cell r="J3243">
            <v>17</v>
          </cell>
          <cell r="K3243">
            <v>40</v>
          </cell>
        </row>
        <row r="3244">
          <cell r="A3244" t="str">
            <v>BD102683</v>
          </cell>
          <cell r="E3244">
            <v>1</v>
          </cell>
          <cell r="F3244">
            <v>1</v>
          </cell>
          <cell r="J3244">
            <v>2</v>
          </cell>
          <cell r="K3244">
            <v>4</v>
          </cell>
        </row>
        <row r="3245">
          <cell r="A3245" t="str">
            <v>BD102685</v>
          </cell>
          <cell r="B3245">
            <v>5</v>
          </cell>
          <cell r="C3245">
            <v>25</v>
          </cell>
          <cell r="D3245">
            <v>25</v>
          </cell>
          <cell r="E3245">
            <v>17</v>
          </cell>
          <cell r="F3245">
            <v>29</v>
          </cell>
          <cell r="G3245">
            <v>19</v>
          </cell>
          <cell r="H3245">
            <v>2</v>
          </cell>
          <cell r="J3245">
            <v>86</v>
          </cell>
          <cell r="K3245">
            <v>208</v>
          </cell>
        </row>
        <row r="3246">
          <cell r="A3246" t="str">
            <v>BD102686</v>
          </cell>
          <cell r="B3246">
            <v>3</v>
          </cell>
          <cell r="C3246">
            <v>8</v>
          </cell>
          <cell r="D3246">
            <v>6</v>
          </cell>
          <cell r="E3246">
            <v>3</v>
          </cell>
          <cell r="F3246">
            <v>5</v>
          </cell>
          <cell r="G3246">
            <v>2</v>
          </cell>
          <cell r="J3246">
            <v>14</v>
          </cell>
          <cell r="K3246">
            <v>41</v>
          </cell>
        </row>
        <row r="3247">
          <cell r="A3247" t="str">
            <v>BD102688</v>
          </cell>
          <cell r="B3247">
            <v>5</v>
          </cell>
          <cell r="C3247">
            <v>9</v>
          </cell>
          <cell r="D3247">
            <v>10</v>
          </cell>
          <cell r="E3247">
            <v>5</v>
          </cell>
          <cell r="F3247">
            <v>17</v>
          </cell>
          <cell r="G3247">
            <v>10</v>
          </cell>
          <cell r="J3247">
            <v>38</v>
          </cell>
          <cell r="K3247">
            <v>94</v>
          </cell>
        </row>
        <row r="3248">
          <cell r="A3248" t="str">
            <v>BD102689</v>
          </cell>
          <cell r="B3248">
            <v>5</v>
          </cell>
          <cell r="C3248">
            <v>8</v>
          </cell>
          <cell r="D3248">
            <v>13</v>
          </cell>
          <cell r="E3248">
            <v>7</v>
          </cell>
          <cell r="F3248">
            <v>12</v>
          </cell>
          <cell r="G3248">
            <v>5</v>
          </cell>
          <cell r="H3248">
            <v>2</v>
          </cell>
          <cell r="J3248">
            <v>35</v>
          </cell>
          <cell r="K3248">
            <v>87</v>
          </cell>
        </row>
        <row r="3249">
          <cell r="A3249" t="str">
            <v>BD102692</v>
          </cell>
          <cell r="C3249">
            <v>2</v>
          </cell>
          <cell r="D3249">
            <v>1</v>
          </cell>
          <cell r="F3249">
            <v>3</v>
          </cell>
          <cell r="J3249">
            <v>4</v>
          </cell>
          <cell r="K3249">
            <v>10</v>
          </cell>
        </row>
        <row r="3250">
          <cell r="A3250" t="str">
            <v>BD102693</v>
          </cell>
          <cell r="B3250">
            <v>5</v>
          </cell>
          <cell r="C3250">
            <v>24</v>
          </cell>
          <cell r="D3250">
            <v>12</v>
          </cell>
          <cell r="E3250">
            <v>4</v>
          </cell>
          <cell r="F3250">
            <v>15</v>
          </cell>
          <cell r="G3250">
            <v>8</v>
          </cell>
          <cell r="H3250">
            <v>2</v>
          </cell>
          <cell r="J3250">
            <v>15</v>
          </cell>
          <cell r="K3250">
            <v>85</v>
          </cell>
        </row>
        <row r="3251">
          <cell r="A3251" t="str">
            <v>BD102701</v>
          </cell>
          <cell r="B3251">
            <v>7</v>
          </cell>
          <cell r="C3251">
            <v>4</v>
          </cell>
          <cell r="D3251">
            <v>7</v>
          </cell>
          <cell r="E3251">
            <v>2</v>
          </cell>
          <cell r="F3251">
            <v>6</v>
          </cell>
          <cell r="G3251">
            <v>1</v>
          </cell>
          <cell r="J3251">
            <v>14</v>
          </cell>
          <cell r="K3251">
            <v>41</v>
          </cell>
        </row>
        <row r="3252">
          <cell r="A3252" t="str">
            <v>BD102702</v>
          </cell>
          <cell r="F3252">
            <v>1</v>
          </cell>
          <cell r="J3252">
            <v>2</v>
          </cell>
          <cell r="K3252">
            <v>3</v>
          </cell>
        </row>
        <row r="3253">
          <cell r="A3253" t="str">
            <v>BD102703</v>
          </cell>
          <cell r="G3253">
            <v>2</v>
          </cell>
          <cell r="J3253">
            <v>1</v>
          </cell>
          <cell r="K3253">
            <v>3</v>
          </cell>
        </row>
        <row r="3254">
          <cell r="A3254" t="str">
            <v>BD102704</v>
          </cell>
          <cell r="B3254">
            <v>2</v>
          </cell>
          <cell r="C3254">
            <v>1</v>
          </cell>
          <cell r="G3254">
            <v>1</v>
          </cell>
          <cell r="J3254">
            <v>1</v>
          </cell>
          <cell r="K3254">
            <v>5</v>
          </cell>
        </row>
        <row r="3255">
          <cell r="A3255" t="str">
            <v>BD102705</v>
          </cell>
          <cell r="J3255">
            <v>1</v>
          </cell>
          <cell r="K3255">
            <v>1</v>
          </cell>
        </row>
        <row r="3256">
          <cell r="A3256" t="str">
            <v>BD102706</v>
          </cell>
          <cell r="B3256">
            <v>1</v>
          </cell>
          <cell r="C3256">
            <v>2</v>
          </cell>
          <cell r="D3256">
            <v>1</v>
          </cell>
          <cell r="F3256">
            <v>1</v>
          </cell>
          <cell r="J3256">
            <v>2</v>
          </cell>
          <cell r="K3256">
            <v>7</v>
          </cell>
        </row>
        <row r="3257">
          <cell r="A3257" t="str">
            <v>BD102707</v>
          </cell>
          <cell r="B3257">
            <v>1</v>
          </cell>
          <cell r="C3257">
            <v>8</v>
          </cell>
          <cell r="D3257">
            <v>2</v>
          </cell>
          <cell r="E3257">
            <v>2</v>
          </cell>
          <cell r="G3257">
            <v>2</v>
          </cell>
          <cell r="J3257">
            <v>2</v>
          </cell>
          <cell r="K3257">
            <v>17</v>
          </cell>
        </row>
        <row r="3258">
          <cell r="A3258" t="str">
            <v>BD102708</v>
          </cell>
          <cell r="C3258">
            <v>1</v>
          </cell>
          <cell r="D3258">
            <v>3</v>
          </cell>
          <cell r="F3258">
            <v>1</v>
          </cell>
          <cell r="J3258">
            <v>5</v>
          </cell>
          <cell r="K3258">
            <v>10</v>
          </cell>
        </row>
        <row r="3259">
          <cell r="A3259" t="str">
            <v>BD102711</v>
          </cell>
          <cell r="B3259">
            <v>1</v>
          </cell>
          <cell r="C3259">
            <v>7</v>
          </cell>
          <cell r="D3259">
            <v>6</v>
          </cell>
          <cell r="E3259">
            <v>7</v>
          </cell>
          <cell r="F3259">
            <v>16</v>
          </cell>
          <cell r="G3259">
            <v>2</v>
          </cell>
          <cell r="H3259">
            <v>2</v>
          </cell>
          <cell r="I3259">
            <v>2</v>
          </cell>
          <cell r="J3259">
            <v>20</v>
          </cell>
          <cell r="K3259">
            <v>63</v>
          </cell>
        </row>
        <row r="3260">
          <cell r="A3260" t="str">
            <v>BD102731</v>
          </cell>
          <cell r="C3260">
            <v>1</v>
          </cell>
          <cell r="G3260">
            <v>1</v>
          </cell>
          <cell r="J3260">
            <v>4</v>
          </cell>
          <cell r="K3260">
            <v>6</v>
          </cell>
        </row>
        <row r="3261">
          <cell r="A3261" t="str">
            <v>BD102757</v>
          </cell>
          <cell r="B3261">
            <v>19</v>
          </cell>
          <cell r="C3261">
            <v>29</v>
          </cell>
          <cell r="D3261">
            <v>41</v>
          </cell>
          <cell r="E3261">
            <v>15</v>
          </cell>
          <cell r="F3261">
            <v>39</v>
          </cell>
          <cell r="G3261">
            <v>25</v>
          </cell>
          <cell r="H3261">
            <v>5</v>
          </cell>
          <cell r="I3261">
            <v>1</v>
          </cell>
          <cell r="J3261">
            <v>95</v>
          </cell>
          <cell r="K3261">
            <v>269</v>
          </cell>
        </row>
        <row r="3262">
          <cell r="A3262" t="str">
            <v>BD102768</v>
          </cell>
          <cell r="B3262">
            <v>2</v>
          </cell>
          <cell r="C3262">
            <v>3</v>
          </cell>
          <cell r="D3262">
            <v>8</v>
          </cell>
          <cell r="E3262">
            <v>2</v>
          </cell>
          <cell r="F3262">
            <v>7</v>
          </cell>
          <cell r="G3262">
            <v>1</v>
          </cell>
          <cell r="J3262">
            <v>14</v>
          </cell>
          <cell r="K3262">
            <v>37</v>
          </cell>
        </row>
        <row r="3263">
          <cell r="A3263" t="str">
            <v>BD102769</v>
          </cell>
          <cell r="C3263">
            <v>1</v>
          </cell>
          <cell r="J3263">
            <v>3</v>
          </cell>
          <cell r="K3263">
            <v>4</v>
          </cell>
        </row>
        <row r="3264">
          <cell r="A3264" t="str">
            <v>BD102787</v>
          </cell>
          <cell r="B3264">
            <v>4</v>
          </cell>
          <cell r="C3264">
            <v>19</v>
          </cell>
          <cell r="D3264">
            <v>35</v>
          </cell>
          <cell r="E3264">
            <v>30</v>
          </cell>
          <cell r="F3264">
            <v>32</v>
          </cell>
          <cell r="G3264">
            <v>25</v>
          </cell>
          <cell r="H3264">
            <v>8</v>
          </cell>
          <cell r="I3264">
            <v>2</v>
          </cell>
          <cell r="J3264">
            <v>91</v>
          </cell>
          <cell r="K3264">
            <v>246</v>
          </cell>
        </row>
        <row r="3265">
          <cell r="A3265" t="str">
            <v>BD102797</v>
          </cell>
          <cell r="B3265">
            <v>1</v>
          </cell>
          <cell r="D3265">
            <v>1</v>
          </cell>
          <cell r="J3265">
            <v>0</v>
          </cell>
          <cell r="K3265">
            <v>2</v>
          </cell>
        </row>
        <row r="3266">
          <cell r="A3266" t="str">
            <v>BD102800</v>
          </cell>
          <cell r="C3266">
            <v>1</v>
          </cell>
          <cell r="J3266">
            <v>2</v>
          </cell>
          <cell r="K3266">
            <v>3</v>
          </cell>
        </row>
        <row r="3267">
          <cell r="A3267" t="str">
            <v>BD102802</v>
          </cell>
          <cell r="B3267">
            <v>10</v>
          </cell>
          <cell r="C3267">
            <v>27</v>
          </cell>
          <cell r="D3267">
            <v>23</v>
          </cell>
          <cell r="E3267">
            <v>13</v>
          </cell>
          <cell r="F3267">
            <v>22</v>
          </cell>
          <cell r="G3267">
            <v>14</v>
          </cell>
          <cell r="H3267">
            <v>4</v>
          </cell>
          <cell r="I3267">
            <v>1</v>
          </cell>
          <cell r="J3267">
            <v>38</v>
          </cell>
          <cell r="K3267">
            <v>152</v>
          </cell>
        </row>
        <row r="3268">
          <cell r="A3268" t="str">
            <v>BD102830</v>
          </cell>
          <cell r="B3268">
            <v>6</v>
          </cell>
          <cell r="C3268">
            <v>4</v>
          </cell>
          <cell r="D3268">
            <v>3</v>
          </cell>
          <cell r="E3268">
            <v>4</v>
          </cell>
          <cell r="F3268">
            <v>2</v>
          </cell>
          <cell r="G3268">
            <v>1</v>
          </cell>
          <cell r="J3268">
            <v>19</v>
          </cell>
          <cell r="K3268">
            <v>39</v>
          </cell>
        </row>
        <row r="3269">
          <cell r="A3269" t="str">
            <v>BD102837</v>
          </cell>
          <cell r="B3269">
            <v>1</v>
          </cell>
          <cell r="C3269">
            <v>1</v>
          </cell>
          <cell r="D3269">
            <v>2</v>
          </cell>
          <cell r="J3269">
            <v>0</v>
          </cell>
          <cell r="K3269">
            <v>4</v>
          </cell>
        </row>
        <row r="3270">
          <cell r="A3270" t="str">
            <v>BD102838</v>
          </cell>
          <cell r="B3270">
            <v>1</v>
          </cell>
          <cell r="C3270">
            <v>1</v>
          </cell>
          <cell r="D3270">
            <v>1</v>
          </cell>
          <cell r="J3270">
            <v>2</v>
          </cell>
          <cell r="K3270">
            <v>5</v>
          </cell>
        </row>
        <row r="3271">
          <cell r="A3271" t="str">
            <v>BD102839</v>
          </cell>
          <cell r="C3271">
            <v>2</v>
          </cell>
          <cell r="E3271">
            <v>1</v>
          </cell>
          <cell r="J3271">
            <v>4</v>
          </cell>
          <cell r="K3271">
            <v>7</v>
          </cell>
        </row>
        <row r="3272">
          <cell r="A3272" t="str">
            <v>BD102842</v>
          </cell>
          <cell r="B3272">
            <v>7</v>
          </cell>
          <cell r="C3272">
            <v>8</v>
          </cell>
          <cell r="D3272">
            <v>18</v>
          </cell>
          <cell r="E3272">
            <v>5</v>
          </cell>
          <cell r="F3272">
            <v>9</v>
          </cell>
          <cell r="G3272">
            <v>6</v>
          </cell>
          <cell r="H3272">
            <v>2</v>
          </cell>
          <cell r="J3272">
            <v>18</v>
          </cell>
          <cell r="K3272">
            <v>73</v>
          </cell>
        </row>
        <row r="3273">
          <cell r="A3273" t="str">
            <v>BD102843</v>
          </cell>
          <cell r="J3273">
            <v>1</v>
          </cell>
          <cell r="K3273">
            <v>1</v>
          </cell>
        </row>
        <row r="3274">
          <cell r="A3274" t="str">
            <v>BD102844</v>
          </cell>
          <cell r="C3274">
            <v>12</v>
          </cell>
          <cell r="D3274">
            <v>11</v>
          </cell>
          <cell r="E3274">
            <v>6</v>
          </cell>
          <cell r="F3274">
            <v>8</v>
          </cell>
          <cell r="G3274">
            <v>2</v>
          </cell>
          <cell r="H3274">
            <v>1</v>
          </cell>
          <cell r="J3274">
            <v>16</v>
          </cell>
          <cell r="K3274">
            <v>56</v>
          </cell>
        </row>
        <row r="3275">
          <cell r="A3275" t="str">
            <v>BD102845</v>
          </cell>
          <cell r="J3275">
            <v>1</v>
          </cell>
          <cell r="K3275">
            <v>1</v>
          </cell>
        </row>
        <row r="3276">
          <cell r="A3276" t="str">
            <v>BD102848</v>
          </cell>
          <cell r="C3276">
            <v>2</v>
          </cell>
          <cell r="D3276">
            <v>11</v>
          </cell>
          <cell r="E3276">
            <v>1</v>
          </cell>
          <cell r="F3276">
            <v>4</v>
          </cell>
          <cell r="G3276">
            <v>2</v>
          </cell>
          <cell r="J3276">
            <v>12</v>
          </cell>
          <cell r="K3276">
            <v>32</v>
          </cell>
        </row>
        <row r="3277">
          <cell r="A3277" t="str">
            <v>BD102851</v>
          </cell>
          <cell r="C3277">
            <v>0</v>
          </cell>
          <cell r="D3277">
            <v>6</v>
          </cell>
          <cell r="E3277">
            <v>2</v>
          </cell>
          <cell r="J3277">
            <v>12</v>
          </cell>
          <cell r="K3277">
            <v>20</v>
          </cell>
        </row>
        <row r="3278">
          <cell r="A3278" t="str">
            <v>BD102855</v>
          </cell>
          <cell r="B3278">
            <v>1</v>
          </cell>
          <cell r="C3278">
            <v>1</v>
          </cell>
          <cell r="D3278">
            <v>1</v>
          </cell>
          <cell r="E3278">
            <v>1</v>
          </cell>
          <cell r="J3278">
            <v>2</v>
          </cell>
          <cell r="K3278">
            <v>6</v>
          </cell>
        </row>
        <row r="3279">
          <cell r="A3279" t="str">
            <v>BD102859</v>
          </cell>
          <cell r="B3279">
            <v>1</v>
          </cell>
          <cell r="C3279">
            <v>2</v>
          </cell>
          <cell r="D3279">
            <v>16</v>
          </cell>
          <cell r="E3279">
            <v>6</v>
          </cell>
          <cell r="F3279">
            <v>63</v>
          </cell>
          <cell r="G3279">
            <v>4</v>
          </cell>
          <cell r="H3279">
            <v>1</v>
          </cell>
          <cell r="J3279">
            <v>52</v>
          </cell>
          <cell r="K3279">
            <v>145</v>
          </cell>
        </row>
        <row r="3280">
          <cell r="A3280" t="str">
            <v>BD102869</v>
          </cell>
          <cell r="C3280">
            <v>1</v>
          </cell>
          <cell r="D3280">
            <v>5</v>
          </cell>
          <cell r="F3280">
            <v>4</v>
          </cell>
          <cell r="J3280">
            <v>8</v>
          </cell>
          <cell r="K3280">
            <v>18</v>
          </cell>
        </row>
        <row r="3281">
          <cell r="A3281" t="str">
            <v>BD102870</v>
          </cell>
          <cell r="J3281">
            <v>2</v>
          </cell>
          <cell r="K3281">
            <v>2</v>
          </cell>
        </row>
        <row r="3282">
          <cell r="A3282" t="str">
            <v>BD102871</v>
          </cell>
          <cell r="B3282">
            <v>1</v>
          </cell>
          <cell r="C3282">
            <v>2</v>
          </cell>
          <cell r="D3282">
            <v>1</v>
          </cell>
          <cell r="F3282">
            <v>3</v>
          </cell>
          <cell r="J3282">
            <v>6</v>
          </cell>
          <cell r="K3282">
            <v>13</v>
          </cell>
        </row>
        <row r="3283">
          <cell r="A3283" t="str">
            <v>BD102916</v>
          </cell>
          <cell r="C3283">
            <v>3</v>
          </cell>
          <cell r="D3283">
            <v>1</v>
          </cell>
          <cell r="J3283">
            <v>4</v>
          </cell>
          <cell r="K3283">
            <v>8</v>
          </cell>
        </row>
        <row r="3284">
          <cell r="A3284" t="str">
            <v>BD102917</v>
          </cell>
          <cell r="C3284">
            <v>1</v>
          </cell>
          <cell r="D3284">
            <v>1</v>
          </cell>
          <cell r="J3284">
            <v>0</v>
          </cell>
          <cell r="K3284">
            <v>2</v>
          </cell>
        </row>
        <row r="3285">
          <cell r="A3285" t="str">
            <v>BD102918</v>
          </cell>
          <cell r="C3285">
            <v>1</v>
          </cell>
          <cell r="J3285">
            <v>2</v>
          </cell>
          <cell r="K3285">
            <v>3</v>
          </cell>
        </row>
        <row r="3286">
          <cell r="A3286" t="str">
            <v>BD102924</v>
          </cell>
          <cell r="C3286">
            <v>1</v>
          </cell>
          <cell r="D3286">
            <v>5</v>
          </cell>
          <cell r="F3286">
            <v>4</v>
          </cell>
          <cell r="J3286">
            <v>5</v>
          </cell>
          <cell r="K3286">
            <v>15</v>
          </cell>
        </row>
        <row r="3287">
          <cell r="A3287" t="str">
            <v>BD102925</v>
          </cell>
          <cell r="C3287">
            <v>2</v>
          </cell>
          <cell r="D3287">
            <v>1</v>
          </cell>
          <cell r="J3287">
            <v>10</v>
          </cell>
          <cell r="K3287">
            <v>13</v>
          </cell>
        </row>
        <row r="3288">
          <cell r="A3288" t="str">
            <v>BD102954</v>
          </cell>
          <cell r="C3288">
            <v>2</v>
          </cell>
          <cell r="D3288">
            <v>1</v>
          </cell>
          <cell r="F3288">
            <v>1</v>
          </cell>
          <cell r="J3288">
            <v>1</v>
          </cell>
          <cell r="K3288">
            <v>5</v>
          </cell>
        </row>
        <row r="3289">
          <cell r="A3289" t="str">
            <v>BD102958</v>
          </cell>
          <cell r="B3289">
            <v>12</v>
          </cell>
          <cell r="C3289">
            <v>33</v>
          </cell>
          <cell r="D3289">
            <v>34</v>
          </cell>
          <cell r="E3289">
            <v>29</v>
          </cell>
          <cell r="F3289">
            <v>40</v>
          </cell>
          <cell r="G3289">
            <v>27</v>
          </cell>
          <cell r="H3289">
            <v>6</v>
          </cell>
          <cell r="J3289">
            <v>109</v>
          </cell>
          <cell r="K3289">
            <v>290</v>
          </cell>
        </row>
        <row r="3290">
          <cell r="A3290" t="str">
            <v>BD102960</v>
          </cell>
          <cell r="B3290">
            <v>3</v>
          </cell>
          <cell r="C3290">
            <v>5</v>
          </cell>
          <cell r="D3290">
            <v>9</v>
          </cell>
          <cell r="E3290">
            <v>5</v>
          </cell>
          <cell r="F3290">
            <v>3</v>
          </cell>
          <cell r="G3290">
            <v>6</v>
          </cell>
          <cell r="I3290">
            <v>1</v>
          </cell>
          <cell r="J3290">
            <v>27</v>
          </cell>
          <cell r="K3290">
            <v>59</v>
          </cell>
        </row>
        <row r="3291">
          <cell r="A3291" t="str">
            <v>BD102963</v>
          </cell>
          <cell r="C3291">
            <v>2</v>
          </cell>
          <cell r="D3291">
            <v>1</v>
          </cell>
          <cell r="J3291">
            <v>2</v>
          </cell>
          <cell r="K3291">
            <v>5</v>
          </cell>
        </row>
        <row r="3292">
          <cell r="A3292" t="str">
            <v>BD102973</v>
          </cell>
          <cell r="C3292">
            <v>1</v>
          </cell>
          <cell r="J3292">
            <v>5</v>
          </cell>
          <cell r="K3292">
            <v>6</v>
          </cell>
        </row>
        <row r="3293">
          <cell r="A3293" t="str">
            <v>BD102975</v>
          </cell>
          <cell r="D3293">
            <v>2</v>
          </cell>
          <cell r="J3293">
            <v>2</v>
          </cell>
          <cell r="K3293">
            <v>4</v>
          </cell>
        </row>
        <row r="3294">
          <cell r="A3294" t="str">
            <v>BD102976</v>
          </cell>
          <cell r="B3294">
            <v>1</v>
          </cell>
          <cell r="J3294">
            <v>1</v>
          </cell>
          <cell r="K3294">
            <v>2</v>
          </cell>
        </row>
        <row r="3295">
          <cell r="A3295" t="str">
            <v>BD102977</v>
          </cell>
          <cell r="B3295">
            <v>1</v>
          </cell>
          <cell r="J3295">
            <v>0</v>
          </cell>
          <cell r="K3295">
            <v>1</v>
          </cell>
        </row>
        <row r="3296">
          <cell r="A3296" t="str">
            <v>BD102981</v>
          </cell>
          <cell r="E3296">
            <v>1</v>
          </cell>
          <cell r="J3296">
            <v>2</v>
          </cell>
          <cell r="K3296">
            <v>3</v>
          </cell>
        </row>
        <row r="3297">
          <cell r="A3297" t="str">
            <v>BD102988</v>
          </cell>
          <cell r="B3297">
            <v>9</v>
          </cell>
          <cell r="C3297">
            <v>33</v>
          </cell>
          <cell r="D3297">
            <v>39</v>
          </cell>
          <cell r="E3297">
            <v>17</v>
          </cell>
          <cell r="F3297">
            <v>14</v>
          </cell>
          <cell r="G3297">
            <v>2</v>
          </cell>
          <cell r="H3297">
            <v>2</v>
          </cell>
          <cell r="J3297">
            <v>72</v>
          </cell>
          <cell r="K3297">
            <v>188</v>
          </cell>
        </row>
        <row r="3298">
          <cell r="A3298" t="str">
            <v>BD103005</v>
          </cell>
          <cell r="B3298">
            <v>1</v>
          </cell>
          <cell r="C3298">
            <v>13</v>
          </cell>
          <cell r="D3298">
            <v>4</v>
          </cell>
          <cell r="E3298">
            <v>2</v>
          </cell>
          <cell r="G3298">
            <v>4</v>
          </cell>
          <cell r="J3298">
            <v>5</v>
          </cell>
          <cell r="K3298">
            <v>29</v>
          </cell>
        </row>
        <row r="3299">
          <cell r="A3299" t="str">
            <v>BD103014</v>
          </cell>
          <cell r="C3299">
            <v>1</v>
          </cell>
          <cell r="J3299">
            <v>2</v>
          </cell>
          <cell r="K3299">
            <v>3</v>
          </cell>
        </row>
        <row r="3300">
          <cell r="A3300" t="str">
            <v>BD103015</v>
          </cell>
          <cell r="C3300">
            <v>1</v>
          </cell>
          <cell r="J3300">
            <v>2</v>
          </cell>
          <cell r="K3300">
            <v>3</v>
          </cell>
        </row>
        <row r="3301">
          <cell r="A3301" t="str">
            <v>BD103018</v>
          </cell>
          <cell r="B3301">
            <v>1</v>
          </cell>
          <cell r="C3301">
            <v>13</v>
          </cell>
          <cell r="D3301">
            <v>6</v>
          </cell>
          <cell r="E3301">
            <v>3</v>
          </cell>
          <cell r="F3301">
            <v>7</v>
          </cell>
          <cell r="G3301">
            <v>3</v>
          </cell>
          <cell r="H3301">
            <v>1</v>
          </cell>
          <cell r="J3301">
            <v>12</v>
          </cell>
          <cell r="K3301">
            <v>46</v>
          </cell>
        </row>
        <row r="3302">
          <cell r="A3302" t="str">
            <v>BD103020</v>
          </cell>
          <cell r="F3302">
            <v>1</v>
          </cell>
          <cell r="J3302">
            <v>1</v>
          </cell>
          <cell r="K3302">
            <v>2</v>
          </cell>
        </row>
        <row r="3303">
          <cell r="A3303" t="str">
            <v>BD103021</v>
          </cell>
          <cell r="C3303">
            <v>1</v>
          </cell>
          <cell r="J3303">
            <v>3</v>
          </cell>
          <cell r="K3303">
            <v>4</v>
          </cell>
        </row>
        <row r="3304">
          <cell r="A3304" t="str">
            <v>BD103028</v>
          </cell>
          <cell r="B3304">
            <v>1</v>
          </cell>
          <cell r="C3304">
            <v>9</v>
          </cell>
          <cell r="D3304">
            <v>13</v>
          </cell>
          <cell r="E3304">
            <v>2</v>
          </cell>
          <cell r="F3304">
            <v>8</v>
          </cell>
          <cell r="G3304">
            <v>5</v>
          </cell>
          <cell r="H3304">
            <v>2</v>
          </cell>
          <cell r="J3304">
            <v>32</v>
          </cell>
          <cell r="K3304">
            <v>72</v>
          </cell>
        </row>
        <row r="3305">
          <cell r="A3305" t="str">
            <v>BD103029</v>
          </cell>
          <cell r="B3305">
            <v>1</v>
          </cell>
          <cell r="C3305">
            <v>5</v>
          </cell>
          <cell r="D3305">
            <v>2</v>
          </cell>
          <cell r="E3305">
            <v>3</v>
          </cell>
          <cell r="F3305">
            <v>2</v>
          </cell>
          <cell r="G3305">
            <v>6</v>
          </cell>
          <cell r="J3305">
            <v>12</v>
          </cell>
          <cell r="K3305">
            <v>31</v>
          </cell>
        </row>
        <row r="3306">
          <cell r="A3306" t="str">
            <v>BD103034</v>
          </cell>
          <cell r="D3306">
            <v>6</v>
          </cell>
          <cell r="F3306">
            <v>3</v>
          </cell>
          <cell r="J3306">
            <v>3</v>
          </cell>
          <cell r="K3306">
            <v>12</v>
          </cell>
        </row>
        <row r="3307">
          <cell r="A3307" t="str">
            <v>BD103035</v>
          </cell>
          <cell r="B3307">
            <v>1</v>
          </cell>
          <cell r="C3307">
            <v>3</v>
          </cell>
          <cell r="D3307">
            <v>1</v>
          </cell>
          <cell r="E3307">
            <v>3</v>
          </cell>
          <cell r="G3307">
            <v>1</v>
          </cell>
          <cell r="J3307">
            <v>6</v>
          </cell>
          <cell r="K3307">
            <v>15</v>
          </cell>
        </row>
        <row r="3308">
          <cell r="A3308" t="str">
            <v>BD103036</v>
          </cell>
          <cell r="J3308">
            <v>1</v>
          </cell>
          <cell r="K3308">
            <v>1</v>
          </cell>
        </row>
        <row r="3309">
          <cell r="A3309" t="str">
            <v>BD103040</v>
          </cell>
          <cell r="D3309">
            <v>10</v>
          </cell>
          <cell r="J3309">
            <v>0</v>
          </cell>
          <cell r="K3309">
            <v>10</v>
          </cell>
        </row>
        <row r="3310">
          <cell r="A3310" t="str">
            <v>BD103044</v>
          </cell>
          <cell r="C3310">
            <v>1</v>
          </cell>
          <cell r="D3310">
            <v>2</v>
          </cell>
          <cell r="J3310">
            <v>0</v>
          </cell>
          <cell r="K3310">
            <v>3</v>
          </cell>
        </row>
        <row r="3311">
          <cell r="A3311" t="str">
            <v>BD103075</v>
          </cell>
          <cell r="B3311">
            <v>1</v>
          </cell>
          <cell r="J3311">
            <v>1</v>
          </cell>
          <cell r="K3311">
            <v>2</v>
          </cell>
        </row>
        <row r="3312">
          <cell r="A3312" t="str">
            <v>BD103078</v>
          </cell>
          <cell r="J3312">
            <v>1</v>
          </cell>
          <cell r="K3312">
            <v>1</v>
          </cell>
        </row>
        <row r="3313">
          <cell r="A3313" t="str">
            <v>BD103149</v>
          </cell>
          <cell r="C3313">
            <v>3</v>
          </cell>
          <cell r="J3313">
            <v>2</v>
          </cell>
          <cell r="K3313">
            <v>5</v>
          </cell>
        </row>
        <row r="3314">
          <cell r="A3314" t="str">
            <v>BD103154</v>
          </cell>
          <cell r="C3314">
            <v>1</v>
          </cell>
          <cell r="F3314">
            <v>1</v>
          </cell>
          <cell r="J3314">
            <v>2</v>
          </cell>
          <cell r="K3314">
            <v>4</v>
          </cell>
        </row>
        <row r="3315">
          <cell r="A3315" t="str">
            <v>BD103156</v>
          </cell>
          <cell r="C3315">
            <v>2</v>
          </cell>
          <cell r="D3315">
            <v>2</v>
          </cell>
          <cell r="F3315">
            <v>1</v>
          </cell>
          <cell r="J3315">
            <v>0</v>
          </cell>
          <cell r="K3315">
            <v>5</v>
          </cell>
        </row>
        <row r="3316">
          <cell r="A3316" t="str">
            <v>BD103157</v>
          </cell>
          <cell r="B3316">
            <v>1</v>
          </cell>
          <cell r="J3316">
            <v>1</v>
          </cell>
          <cell r="K3316">
            <v>2</v>
          </cell>
        </row>
        <row r="3317">
          <cell r="A3317" t="str">
            <v>BD103164</v>
          </cell>
          <cell r="B3317">
            <v>2</v>
          </cell>
          <cell r="C3317">
            <v>3</v>
          </cell>
          <cell r="E3317">
            <v>1</v>
          </cell>
          <cell r="F3317">
            <v>2</v>
          </cell>
          <cell r="J3317">
            <v>13</v>
          </cell>
          <cell r="K3317">
            <v>21</v>
          </cell>
        </row>
        <row r="3318">
          <cell r="A3318" t="str">
            <v>BD103167</v>
          </cell>
          <cell r="B3318">
            <v>2</v>
          </cell>
          <cell r="C3318">
            <v>2</v>
          </cell>
          <cell r="D3318">
            <v>5</v>
          </cell>
          <cell r="E3318">
            <v>11</v>
          </cell>
          <cell r="F3318">
            <v>3</v>
          </cell>
          <cell r="G3318">
            <v>3</v>
          </cell>
          <cell r="J3318">
            <v>14</v>
          </cell>
          <cell r="K3318">
            <v>40</v>
          </cell>
        </row>
        <row r="3319">
          <cell r="A3319" t="str">
            <v>BD103179</v>
          </cell>
          <cell r="C3319">
            <v>1</v>
          </cell>
          <cell r="D3319">
            <v>4</v>
          </cell>
          <cell r="G3319">
            <v>1</v>
          </cell>
          <cell r="J3319">
            <v>1</v>
          </cell>
          <cell r="K3319">
            <v>7</v>
          </cell>
        </row>
        <row r="3320">
          <cell r="A3320" t="str">
            <v>BD103180</v>
          </cell>
          <cell r="D3320">
            <v>1</v>
          </cell>
          <cell r="J3320">
            <v>5</v>
          </cell>
          <cell r="K3320">
            <v>6</v>
          </cell>
        </row>
        <row r="3321">
          <cell r="A3321" t="str">
            <v>BD103181</v>
          </cell>
          <cell r="C3321">
            <v>1</v>
          </cell>
          <cell r="D3321">
            <v>1</v>
          </cell>
          <cell r="F3321">
            <v>2</v>
          </cell>
          <cell r="J3321">
            <v>4</v>
          </cell>
          <cell r="K3321">
            <v>8</v>
          </cell>
        </row>
        <row r="3322">
          <cell r="A3322" t="str">
            <v>BD103188</v>
          </cell>
          <cell r="C3322">
            <v>3</v>
          </cell>
          <cell r="D3322">
            <v>2</v>
          </cell>
          <cell r="E3322">
            <v>3</v>
          </cell>
          <cell r="J3322">
            <v>3</v>
          </cell>
          <cell r="K3322">
            <v>11</v>
          </cell>
        </row>
        <row r="3323">
          <cell r="A3323" t="str">
            <v>BD103189</v>
          </cell>
          <cell r="C3323">
            <v>5</v>
          </cell>
          <cell r="D3323">
            <v>8</v>
          </cell>
          <cell r="E3323">
            <v>5</v>
          </cell>
          <cell r="F3323">
            <v>5</v>
          </cell>
          <cell r="G3323">
            <v>7</v>
          </cell>
          <cell r="J3323">
            <v>16</v>
          </cell>
          <cell r="K3323">
            <v>46</v>
          </cell>
        </row>
        <row r="3324">
          <cell r="A3324" t="str">
            <v>BD103190</v>
          </cell>
          <cell r="B3324">
            <v>1</v>
          </cell>
          <cell r="C3324">
            <v>1</v>
          </cell>
          <cell r="D3324">
            <v>2</v>
          </cell>
          <cell r="F3324">
            <v>2</v>
          </cell>
          <cell r="J3324">
            <v>2</v>
          </cell>
          <cell r="K3324">
            <v>8</v>
          </cell>
        </row>
        <row r="3325">
          <cell r="A3325" t="str">
            <v>BD103191</v>
          </cell>
          <cell r="B3325">
            <v>1</v>
          </cell>
          <cell r="C3325">
            <v>1</v>
          </cell>
          <cell r="J3325">
            <v>4</v>
          </cell>
          <cell r="K3325">
            <v>6</v>
          </cell>
        </row>
        <row r="3326">
          <cell r="A3326" t="str">
            <v>BD103202</v>
          </cell>
          <cell r="B3326">
            <v>2</v>
          </cell>
          <cell r="C3326">
            <v>3</v>
          </cell>
          <cell r="D3326">
            <v>20</v>
          </cell>
          <cell r="E3326">
            <v>6</v>
          </cell>
          <cell r="F3326">
            <v>11</v>
          </cell>
          <cell r="G3326">
            <v>5</v>
          </cell>
          <cell r="J3326">
            <v>33</v>
          </cell>
          <cell r="K3326">
            <v>80</v>
          </cell>
        </row>
        <row r="3327">
          <cell r="A3327" t="str">
            <v>BD103213</v>
          </cell>
          <cell r="J3327">
            <v>3</v>
          </cell>
          <cell r="K3327">
            <v>3</v>
          </cell>
        </row>
        <row r="3328">
          <cell r="A3328" t="str">
            <v>BD103214</v>
          </cell>
          <cell r="C3328">
            <v>2</v>
          </cell>
          <cell r="E3328">
            <v>1</v>
          </cell>
          <cell r="J3328">
            <v>1</v>
          </cell>
          <cell r="K3328">
            <v>4</v>
          </cell>
        </row>
        <row r="3329">
          <cell r="A3329" t="str">
            <v>BD103226</v>
          </cell>
          <cell r="C3329">
            <v>2</v>
          </cell>
          <cell r="J3329">
            <v>3</v>
          </cell>
          <cell r="K3329">
            <v>5</v>
          </cell>
        </row>
        <row r="3330">
          <cell r="A3330" t="str">
            <v>BD103231</v>
          </cell>
          <cell r="J3330">
            <v>1</v>
          </cell>
          <cell r="K3330">
            <v>1</v>
          </cell>
        </row>
        <row r="3331">
          <cell r="A3331" t="str">
            <v>BD103235</v>
          </cell>
          <cell r="C3331">
            <v>1</v>
          </cell>
          <cell r="D3331">
            <v>1</v>
          </cell>
          <cell r="J3331">
            <v>3</v>
          </cell>
          <cell r="K3331">
            <v>5</v>
          </cell>
        </row>
        <row r="3332">
          <cell r="A3332" t="str">
            <v>BD103236</v>
          </cell>
          <cell r="C3332">
            <v>1</v>
          </cell>
          <cell r="E3332">
            <v>1</v>
          </cell>
          <cell r="F3332">
            <v>2</v>
          </cell>
          <cell r="J3332">
            <v>2</v>
          </cell>
          <cell r="K3332">
            <v>6</v>
          </cell>
        </row>
        <row r="3333">
          <cell r="A3333" t="str">
            <v>BD103237</v>
          </cell>
          <cell r="D3333">
            <v>3</v>
          </cell>
          <cell r="E3333">
            <v>1</v>
          </cell>
          <cell r="F3333">
            <v>1</v>
          </cell>
          <cell r="H3333">
            <v>1</v>
          </cell>
          <cell r="J3333">
            <v>3</v>
          </cell>
          <cell r="K3333">
            <v>9</v>
          </cell>
        </row>
        <row r="3334">
          <cell r="A3334" t="str">
            <v>BD103246</v>
          </cell>
          <cell r="B3334">
            <v>4</v>
          </cell>
          <cell r="C3334">
            <v>12</v>
          </cell>
          <cell r="D3334">
            <v>9</v>
          </cell>
          <cell r="E3334">
            <v>4</v>
          </cell>
          <cell r="F3334">
            <v>9</v>
          </cell>
          <cell r="G3334">
            <v>3</v>
          </cell>
          <cell r="H3334">
            <v>2</v>
          </cell>
          <cell r="J3334">
            <v>19</v>
          </cell>
          <cell r="K3334">
            <v>62</v>
          </cell>
        </row>
        <row r="3335">
          <cell r="A3335" t="str">
            <v>BD103247</v>
          </cell>
          <cell r="J3335">
            <v>5</v>
          </cell>
          <cell r="K3335">
            <v>5</v>
          </cell>
        </row>
        <row r="3336">
          <cell r="A3336" t="str">
            <v>BD103248</v>
          </cell>
          <cell r="C3336">
            <v>1</v>
          </cell>
          <cell r="J3336">
            <v>0</v>
          </cell>
          <cell r="K3336">
            <v>1</v>
          </cell>
        </row>
        <row r="3337">
          <cell r="A3337" t="str">
            <v>BD103258</v>
          </cell>
          <cell r="B3337">
            <v>1</v>
          </cell>
          <cell r="C3337">
            <v>17</v>
          </cell>
          <cell r="D3337">
            <v>13</v>
          </cell>
          <cell r="E3337">
            <v>4</v>
          </cell>
          <cell r="F3337">
            <v>12</v>
          </cell>
          <cell r="G3337">
            <v>4</v>
          </cell>
          <cell r="J3337">
            <v>30</v>
          </cell>
          <cell r="K3337">
            <v>81</v>
          </cell>
        </row>
        <row r="3338">
          <cell r="A3338" t="str">
            <v>BD103261</v>
          </cell>
          <cell r="F3338">
            <v>2</v>
          </cell>
          <cell r="J3338">
            <v>0</v>
          </cell>
          <cell r="K3338">
            <v>2</v>
          </cell>
        </row>
        <row r="3339">
          <cell r="A3339" t="str">
            <v>BD103264</v>
          </cell>
          <cell r="C3339">
            <v>1</v>
          </cell>
          <cell r="J3339">
            <v>1</v>
          </cell>
          <cell r="K3339">
            <v>2</v>
          </cell>
        </row>
        <row r="3340">
          <cell r="A3340" t="str">
            <v>BD103265</v>
          </cell>
          <cell r="D3340">
            <v>1</v>
          </cell>
          <cell r="J3340">
            <v>3</v>
          </cell>
          <cell r="K3340">
            <v>4</v>
          </cell>
        </row>
        <row r="3341">
          <cell r="A3341" t="str">
            <v>BD103266</v>
          </cell>
          <cell r="G3341">
            <v>2</v>
          </cell>
          <cell r="J3341">
            <v>3</v>
          </cell>
          <cell r="K3341">
            <v>5</v>
          </cell>
        </row>
        <row r="3342">
          <cell r="A3342" t="str">
            <v>BD103271</v>
          </cell>
          <cell r="C3342">
            <v>1</v>
          </cell>
          <cell r="D3342">
            <v>1</v>
          </cell>
          <cell r="J3342">
            <v>3</v>
          </cell>
          <cell r="K3342">
            <v>5</v>
          </cell>
        </row>
        <row r="3343">
          <cell r="A3343" t="str">
            <v>BD103276</v>
          </cell>
          <cell r="C3343">
            <v>1</v>
          </cell>
          <cell r="D3343">
            <v>1</v>
          </cell>
          <cell r="E3343">
            <v>3</v>
          </cell>
          <cell r="F3343">
            <v>4</v>
          </cell>
          <cell r="G3343">
            <v>1</v>
          </cell>
          <cell r="I3343">
            <v>1</v>
          </cell>
          <cell r="J3343">
            <v>2</v>
          </cell>
          <cell r="K3343">
            <v>13</v>
          </cell>
        </row>
        <row r="3344">
          <cell r="A3344" t="str">
            <v>BD103280</v>
          </cell>
          <cell r="C3344">
            <v>1</v>
          </cell>
          <cell r="J3344">
            <v>0</v>
          </cell>
          <cell r="K3344">
            <v>1</v>
          </cell>
        </row>
        <row r="3345">
          <cell r="A3345" t="str">
            <v>BD103281</v>
          </cell>
          <cell r="B3345">
            <v>1</v>
          </cell>
          <cell r="J3345">
            <v>2</v>
          </cell>
          <cell r="K3345">
            <v>3</v>
          </cell>
        </row>
        <row r="3346">
          <cell r="A3346" t="str">
            <v>BD103282</v>
          </cell>
          <cell r="B3346">
            <v>1</v>
          </cell>
          <cell r="D3346">
            <v>1</v>
          </cell>
          <cell r="J3346">
            <v>0</v>
          </cell>
          <cell r="K3346">
            <v>2</v>
          </cell>
        </row>
        <row r="3347">
          <cell r="A3347" t="str">
            <v>BD103287</v>
          </cell>
          <cell r="B3347">
            <v>1</v>
          </cell>
          <cell r="C3347">
            <v>3</v>
          </cell>
          <cell r="D3347">
            <v>4</v>
          </cell>
          <cell r="E3347">
            <v>2</v>
          </cell>
          <cell r="F3347">
            <v>3</v>
          </cell>
          <cell r="J3347">
            <v>8</v>
          </cell>
          <cell r="K3347">
            <v>21</v>
          </cell>
        </row>
        <row r="3348">
          <cell r="A3348" t="str">
            <v>BD103288</v>
          </cell>
          <cell r="C3348">
            <v>1</v>
          </cell>
          <cell r="J3348">
            <v>4</v>
          </cell>
          <cell r="K3348">
            <v>5</v>
          </cell>
        </row>
        <row r="3349">
          <cell r="A3349" t="str">
            <v>BD103289</v>
          </cell>
          <cell r="C3349">
            <v>1</v>
          </cell>
          <cell r="D3349">
            <v>1</v>
          </cell>
          <cell r="F3349">
            <v>1</v>
          </cell>
          <cell r="J3349">
            <v>1</v>
          </cell>
          <cell r="K3349">
            <v>4</v>
          </cell>
        </row>
        <row r="3350">
          <cell r="A3350" t="str">
            <v>BD103291</v>
          </cell>
          <cell r="C3350">
            <v>1</v>
          </cell>
          <cell r="J3350">
            <v>1</v>
          </cell>
          <cell r="K3350">
            <v>2</v>
          </cell>
        </row>
        <row r="3351">
          <cell r="A3351" t="str">
            <v>BD103294</v>
          </cell>
          <cell r="D3351">
            <v>1</v>
          </cell>
          <cell r="J3351">
            <v>1</v>
          </cell>
          <cell r="K3351">
            <v>2</v>
          </cell>
        </row>
        <row r="3352">
          <cell r="A3352" t="str">
            <v>BD103299</v>
          </cell>
          <cell r="B3352">
            <v>1</v>
          </cell>
          <cell r="C3352">
            <v>1</v>
          </cell>
          <cell r="J3352">
            <v>0</v>
          </cell>
          <cell r="K3352">
            <v>2</v>
          </cell>
        </row>
        <row r="3353">
          <cell r="A3353" t="str">
            <v>BD103303</v>
          </cell>
          <cell r="B3353">
            <v>1</v>
          </cell>
          <cell r="D3353">
            <v>1</v>
          </cell>
          <cell r="F3353">
            <v>1</v>
          </cell>
          <cell r="J3353">
            <v>3</v>
          </cell>
          <cell r="K3353">
            <v>6</v>
          </cell>
        </row>
        <row r="3354">
          <cell r="A3354" t="str">
            <v>BD103304</v>
          </cell>
          <cell r="B3354">
            <v>1</v>
          </cell>
          <cell r="G3354">
            <v>1</v>
          </cell>
          <cell r="J3354">
            <v>2</v>
          </cell>
          <cell r="K3354">
            <v>4</v>
          </cell>
        </row>
        <row r="3355">
          <cell r="A3355" t="str">
            <v>BD103305</v>
          </cell>
          <cell r="B3355">
            <v>1</v>
          </cell>
          <cell r="C3355">
            <v>2</v>
          </cell>
          <cell r="D3355">
            <v>1</v>
          </cell>
          <cell r="F3355">
            <v>1</v>
          </cell>
          <cell r="G3355">
            <v>1</v>
          </cell>
          <cell r="J3355">
            <v>5</v>
          </cell>
          <cell r="K3355">
            <v>11</v>
          </cell>
        </row>
        <row r="3356">
          <cell r="A3356" t="str">
            <v>BD103309</v>
          </cell>
          <cell r="J3356">
            <v>2</v>
          </cell>
          <cell r="K3356">
            <v>2</v>
          </cell>
        </row>
        <row r="3357">
          <cell r="A3357" t="str">
            <v>BD103310</v>
          </cell>
          <cell r="C3357">
            <v>1</v>
          </cell>
          <cell r="J3357">
            <v>2</v>
          </cell>
          <cell r="K3357">
            <v>3</v>
          </cell>
        </row>
        <row r="3358">
          <cell r="A3358" t="str">
            <v>BD103311</v>
          </cell>
          <cell r="B3358">
            <v>1</v>
          </cell>
          <cell r="C3358">
            <v>1</v>
          </cell>
          <cell r="F3358">
            <v>1</v>
          </cell>
          <cell r="J3358">
            <v>1</v>
          </cell>
          <cell r="K3358">
            <v>4</v>
          </cell>
        </row>
        <row r="3359">
          <cell r="A3359" t="str">
            <v>BD103312</v>
          </cell>
          <cell r="C3359">
            <v>1</v>
          </cell>
          <cell r="D3359">
            <v>2</v>
          </cell>
          <cell r="J3359">
            <v>2</v>
          </cell>
          <cell r="K3359">
            <v>5</v>
          </cell>
        </row>
        <row r="3360">
          <cell r="A3360" t="str">
            <v>BD103313</v>
          </cell>
          <cell r="B3360">
            <v>2</v>
          </cell>
          <cell r="C3360">
            <v>1</v>
          </cell>
          <cell r="D3360">
            <v>1</v>
          </cell>
          <cell r="F3360">
            <v>1</v>
          </cell>
          <cell r="J3360">
            <v>0</v>
          </cell>
          <cell r="K3360">
            <v>5</v>
          </cell>
        </row>
        <row r="3361">
          <cell r="A3361" t="str">
            <v>BD103316</v>
          </cell>
          <cell r="F3361">
            <v>1</v>
          </cell>
          <cell r="J3361">
            <v>2</v>
          </cell>
          <cell r="K3361">
            <v>3</v>
          </cell>
        </row>
        <row r="3362">
          <cell r="A3362" t="str">
            <v>BD103317</v>
          </cell>
          <cell r="C3362">
            <v>1</v>
          </cell>
          <cell r="J3362">
            <v>3</v>
          </cell>
          <cell r="K3362">
            <v>4</v>
          </cell>
        </row>
        <row r="3363">
          <cell r="A3363" t="str">
            <v>BD103318</v>
          </cell>
          <cell r="B3363">
            <v>1</v>
          </cell>
          <cell r="F3363">
            <v>2</v>
          </cell>
          <cell r="J3363">
            <v>1</v>
          </cell>
          <cell r="K3363">
            <v>4</v>
          </cell>
        </row>
        <row r="3364">
          <cell r="A3364" t="str">
            <v>BD103319</v>
          </cell>
          <cell r="B3364">
            <v>1</v>
          </cell>
          <cell r="J3364">
            <v>2</v>
          </cell>
          <cell r="K3364">
            <v>3</v>
          </cell>
        </row>
        <row r="3365">
          <cell r="A3365" t="str">
            <v>BD103320</v>
          </cell>
          <cell r="B3365">
            <v>1</v>
          </cell>
          <cell r="J3365">
            <v>0</v>
          </cell>
          <cell r="K3365">
            <v>1</v>
          </cell>
        </row>
        <row r="3366">
          <cell r="A3366" t="str">
            <v>BD103322</v>
          </cell>
          <cell r="D3366">
            <v>2</v>
          </cell>
          <cell r="J3366">
            <v>0</v>
          </cell>
          <cell r="K3366">
            <v>2</v>
          </cell>
        </row>
        <row r="3367">
          <cell r="A3367" t="str">
            <v>BD103323</v>
          </cell>
          <cell r="C3367">
            <v>1</v>
          </cell>
          <cell r="D3367">
            <v>1</v>
          </cell>
          <cell r="J3367">
            <v>0</v>
          </cell>
          <cell r="K3367">
            <v>2</v>
          </cell>
        </row>
        <row r="3368">
          <cell r="A3368" t="str">
            <v>BD103326</v>
          </cell>
          <cell r="B3368">
            <v>1</v>
          </cell>
          <cell r="C3368">
            <v>2</v>
          </cell>
          <cell r="D3368">
            <v>2</v>
          </cell>
          <cell r="E3368">
            <v>1</v>
          </cell>
          <cell r="G3368">
            <v>1</v>
          </cell>
          <cell r="J3368">
            <v>2</v>
          </cell>
          <cell r="K3368">
            <v>9</v>
          </cell>
        </row>
        <row r="3369">
          <cell r="A3369" t="str">
            <v>BD103327</v>
          </cell>
          <cell r="C3369">
            <v>2</v>
          </cell>
          <cell r="D3369">
            <v>2</v>
          </cell>
          <cell r="J3369">
            <v>1</v>
          </cell>
          <cell r="K3369">
            <v>5</v>
          </cell>
        </row>
        <row r="3370">
          <cell r="A3370" t="str">
            <v>BD103328</v>
          </cell>
          <cell r="C3370">
            <v>1</v>
          </cell>
          <cell r="E3370">
            <v>1</v>
          </cell>
          <cell r="J3370">
            <v>5</v>
          </cell>
          <cell r="K3370">
            <v>7</v>
          </cell>
        </row>
        <row r="3371">
          <cell r="A3371" t="str">
            <v>BD103329</v>
          </cell>
          <cell r="B3371">
            <v>1</v>
          </cell>
          <cell r="C3371">
            <v>1</v>
          </cell>
          <cell r="D3371">
            <v>1</v>
          </cell>
          <cell r="J3371">
            <v>2</v>
          </cell>
          <cell r="K3371">
            <v>5</v>
          </cell>
        </row>
        <row r="3372">
          <cell r="A3372" t="str">
            <v>BD103334</v>
          </cell>
          <cell r="J3372">
            <v>2</v>
          </cell>
          <cell r="K3372">
            <v>2</v>
          </cell>
        </row>
        <row r="3373">
          <cell r="A3373" t="str">
            <v>BD103335</v>
          </cell>
          <cell r="C3373">
            <v>2</v>
          </cell>
          <cell r="F3373">
            <v>2</v>
          </cell>
          <cell r="H3373">
            <v>1</v>
          </cell>
          <cell r="J3373">
            <v>8</v>
          </cell>
          <cell r="K3373">
            <v>13</v>
          </cell>
        </row>
        <row r="3374">
          <cell r="A3374" t="str">
            <v>BD103336</v>
          </cell>
          <cell r="J3374">
            <v>2</v>
          </cell>
          <cell r="K3374">
            <v>2</v>
          </cell>
        </row>
        <row r="3375">
          <cell r="A3375" t="str">
            <v>BD103337</v>
          </cell>
          <cell r="B3375">
            <v>1</v>
          </cell>
          <cell r="C3375">
            <v>6</v>
          </cell>
          <cell r="D3375">
            <v>6</v>
          </cell>
          <cell r="J3375">
            <v>6</v>
          </cell>
          <cell r="K3375">
            <v>19</v>
          </cell>
        </row>
        <row r="3376">
          <cell r="A3376" t="str">
            <v>BD103338</v>
          </cell>
          <cell r="D3376">
            <v>2</v>
          </cell>
          <cell r="J3376">
            <v>3</v>
          </cell>
          <cell r="K3376">
            <v>5</v>
          </cell>
        </row>
        <row r="3377">
          <cell r="A3377" t="str">
            <v>BD103339</v>
          </cell>
          <cell r="C3377">
            <v>1</v>
          </cell>
          <cell r="E3377">
            <v>1</v>
          </cell>
          <cell r="F3377">
            <v>3</v>
          </cell>
          <cell r="J3377">
            <v>4</v>
          </cell>
          <cell r="K3377">
            <v>9</v>
          </cell>
        </row>
        <row r="3378">
          <cell r="A3378" t="str">
            <v>BD103340</v>
          </cell>
          <cell r="B3378">
            <v>1</v>
          </cell>
          <cell r="C3378">
            <v>2</v>
          </cell>
          <cell r="D3378">
            <v>1</v>
          </cell>
          <cell r="E3378">
            <v>1</v>
          </cell>
          <cell r="J3378">
            <v>6</v>
          </cell>
          <cell r="K3378">
            <v>11</v>
          </cell>
        </row>
        <row r="3379">
          <cell r="A3379" t="str">
            <v>BD103341</v>
          </cell>
          <cell r="B3379">
            <v>2</v>
          </cell>
          <cell r="C3379">
            <v>6</v>
          </cell>
          <cell r="D3379">
            <v>3</v>
          </cell>
          <cell r="E3379">
            <v>2</v>
          </cell>
          <cell r="F3379">
            <v>10</v>
          </cell>
          <cell r="G3379">
            <v>11</v>
          </cell>
          <cell r="H3379">
            <v>1</v>
          </cell>
          <cell r="I3379">
            <v>1</v>
          </cell>
          <cell r="J3379">
            <v>15</v>
          </cell>
          <cell r="K3379">
            <v>51</v>
          </cell>
        </row>
        <row r="3380">
          <cell r="A3380" t="str">
            <v>BD103344</v>
          </cell>
          <cell r="C3380">
            <v>1</v>
          </cell>
          <cell r="D3380">
            <v>1</v>
          </cell>
          <cell r="J3380">
            <v>1</v>
          </cell>
          <cell r="K3380">
            <v>3</v>
          </cell>
        </row>
        <row r="3381">
          <cell r="A3381" t="str">
            <v>BD103345</v>
          </cell>
          <cell r="C3381">
            <v>1</v>
          </cell>
          <cell r="F3381">
            <v>1</v>
          </cell>
          <cell r="J3381">
            <v>0</v>
          </cell>
          <cell r="K3381">
            <v>2</v>
          </cell>
        </row>
        <row r="3382">
          <cell r="A3382" t="str">
            <v>BD103347</v>
          </cell>
          <cell r="C3382">
            <v>1</v>
          </cell>
          <cell r="J3382">
            <v>0</v>
          </cell>
          <cell r="K3382">
            <v>1</v>
          </cell>
        </row>
        <row r="3383">
          <cell r="A3383" t="str">
            <v>BD103348</v>
          </cell>
          <cell r="B3383">
            <v>2</v>
          </cell>
          <cell r="C3383">
            <v>4</v>
          </cell>
          <cell r="D3383">
            <v>3</v>
          </cell>
          <cell r="J3383">
            <v>10</v>
          </cell>
          <cell r="K3383">
            <v>19</v>
          </cell>
        </row>
        <row r="3384">
          <cell r="A3384" t="str">
            <v>BD103352</v>
          </cell>
          <cell r="B3384">
            <v>1</v>
          </cell>
          <cell r="C3384">
            <v>1</v>
          </cell>
          <cell r="D3384">
            <v>2</v>
          </cell>
          <cell r="J3384">
            <v>6</v>
          </cell>
          <cell r="K3384">
            <v>10</v>
          </cell>
        </row>
        <row r="3385">
          <cell r="A3385" t="str">
            <v>BD103353</v>
          </cell>
          <cell r="J3385">
            <v>1</v>
          </cell>
          <cell r="K3385">
            <v>1</v>
          </cell>
        </row>
        <row r="3386">
          <cell r="A3386" t="str">
            <v>BD103355</v>
          </cell>
          <cell r="E3386">
            <v>1</v>
          </cell>
          <cell r="G3386">
            <v>1</v>
          </cell>
          <cell r="J3386">
            <v>0</v>
          </cell>
          <cell r="K3386">
            <v>2</v>
          </cell>
        </row>
        <row r="3387">
          <cell r="A3387" t="str">
            <v>BD103356</v>
          </cell>
          <cell r="G3387">
            <v>1</v>
          </cell>
          <cell r="J3387">
            <v>1</v>
          </cell>
          <cell r="K3387">
            <v>2</v>
          </cell>
        </row>
        <row r="3388">
          <cell r="A3388" t="str">
            <v>BD103357</v>
          </cell>
          <cell r="C3388">
            <v>2</v>
          </cell>
          <cell r="D3388">
            <v>2</v>
          </cell>
          <cell r="F3388">
            <v>1</v>
          </cell>
          <cell r="G3388">
            <v>2</v>
          </cell>
          <cell r="J3388">
            <v>3</v>
          </cell>
          <cell r="K3388">
            <v>10</v>
          </cell>
        </row>
        <row r="3389">
          <cell r="A3389" t="str">
            <v>BD103358</v>
          </cell>
          <cell r="B3389">
            <v>1</v>
          </cell>
          <cell r="C3389">
            <v>3</v>
          </cell>
          <cell r="D3389">
            <v>4</v>
          </cell>
          <cell r="F3389">
            <v>5</v>
          </cell>
          <cell r="H3389">
            <v>1</v>
          </cell>
          <cell r="J3389">
            <v>10</v>
          </cell>
          <cell r="K3389">
            <v>24</v>
          </cell>
        </row>
        <row r="3390">
          <cell r="A3390" t="str">
            <v>BD103359</v>
          </cell>
          <cell r="D3390">
            <v>2</v>
          </cell>
          <cell r="E3390">
            <v>1</v>
          </cell>
          <cell r="J3390">
            <v>3</v>
          </cell>
          <cell r="K3390">
            <v>6</v>
          </cell>
        </row>
        <row r="3391">
          <cell r="A3391" t="str">
            <v>BD103360</v>
          </cell>
          <cell r="C3391">
            <v>2</v>
          </cell>
          <cell r="D3391">
            <v>1</v>
          </cell>
          <cell r="F3391">
            <v>1</v>
          </cell>
          <cell r="G3391">
            <v>1</v>
          </cell>
          <cell r="J3391">
            <v>1</v>
          </cell>
          <cell r="K3391">
            <v>6</v>
          </cell>
        </row>
        <row r="3392">
          <cell r="A3392" t="str">
            <v>BD103361</v>
          </cell>
          <cell r="B3392">
            <v>2</v>
          </cell>
          <cell r="J3392">
            <v>0</v>
          </cell>
          <cell r="K3392">
            <v>2</v>
          </cell>
        </row>
        <row r="3393">
          <cell r="A3393" t="str">
            <v>BD103362</v>
          </cell>
          <cell r="C3393">
            <v>2</v>
          </cell>
          <cell r="D3393">
            <v>1</v>
          </cell>
          <cell r="G3393">
            <v>1</v>
          </cell>
          <cell r="J3393">
            <v>3</v>
          </cell>
          <cell r="K3393">
            <v>7</v>
          </cell>
        </row>
        <row r="3394">
          <cell r="A3394" t="str">
            <v>BD103363</v>
          </cell>
          <cell r="C3394">
            <v>4</v>
          </cell>
          <cell r="D3394">
            <v>3</v>
          </cell>
          <cell r="E3394">
            <v>1</v>
          </cell>
          <cell r="J3394">
            <v>0</v>
          </cell>
          <cell r="K3394">
            <v>8</v>
          </cell>
        </row>
        <row r="3395">
          <cell r="A3395" t="str">
            <v>BD103364</v>
          </cell>
          <cell r="C3395">
            <v>2</v>
          </cell>
          <cell r="D3395">
            <v>3</v>
          </cell>
          <cell r="E3395">
            <v>1</v>
          </cell>
          <cell r="F3395">
            <v>2</v>
          </cell>
          <cell r="J3395">
            <v>1</v>
          </cell>
          <cell r="K3395">
            <v>9</v>
          </cell>
        </row>
        <row r="3396">
          <cell r="A3396" t="str">
            <v>BD103367</v>
          </cell>
          <cell r="D3396">
            <v>1</v>
          </cell>
          <cell r="J3396">
            <v>2</v>
          </cell>
          <cell r="K3396">
            <v>3</v>
          </cell>
        </row>
        <row r="3397">
          <cell r="A3397" t="str">
            <v>BD103368</v>
          </cell>
          <cell r="C3397">
            <v>1</v>
          </cell>
          <cell r="J3397">
            <v>3</v>
          </cell>
          <cell r="K3397">
            <v>4</v>
          </cell>
        </row>
        <row r="3398">
          <cell r="A3398" t="str">
            <v>BD103369</v>
          </cell>
          <cell r="B3398">
            <v>1</v>
          </cell>
          <cell r="F3398">
            <v>1</v>
          </cell>
          <cell r="J3398">
            <v>0</v>
          </cell>
          <cell r="K3398">
            <v>2</v>
          </cell>
        </row>
        <row r="3399">
          <cell r="A3399" t="str">
            <v>BD103370</v>
          </cell>
          <cell r="C3399">
            <v>1</v>
          </cell>
          <cell r="D3399">
            <v>1</v>
          </cell>
          <cell r="J3399">
            <v>4</v>
          </cell>
          <cell r="K3399">
            <v>6</v>
          </cell>
        </row>
        <row r="3400">
          <cell r="A3400" t="str">
            <v>BD103371</v>
          </cell>
          <cell r="B3400">
            <v>1</v>
          </cell>
          <cell r="C3400">
            <v>1</v>
          </cell>
          <cell r="J3400">
            <v>3</v>
          </cell>
          <cell r="K3400">
            <v>5</v>
          </cell>
        </row>
        <row r="3401">
          <cell r="A3401" t="str">
            <v>BD103372</v>
          </cell>
          <cell r="B3401">
            <v>2</v>
          </cell>
          <cell r="C3401">
            <v>2</v>
          </cell>
          <cell r="D3401">
            <v>12</v>
          </cell>
          <cell r="E3401">
            <v>9</v>
          </cell>
          <cell r="F3401">
            <v>8</v>
          </cell>
          <cell r="G3401">
            <v>12</v>
          </cell>
          <cell r="H3401">
            <v>1</v>
          </cell>
          <cell r="J3401">
            <v>11</v>
          </cell>
          <cell r="K3401">
            <v>57</v>
          </cell>
        </row>
        <row r="3402">
          <cell r="A3402" t="str">
            <v>BD103373</v>
          </cell>
          <cell r="B3402">
            <v>1</v>
          </cell>
          <cell r="C3402">
            <v>2</v>
          </cell>
          <cell r="D3402">
            <v>1</v>
          </cell>
          <cell r="J3402">
            <v>1</v>
          </cell>
          <cell r="K3402">
            <v>5</v>
          </cell>
        </row>
        <row r="3403">
          <cell r="A3403" t="str">
            <v>BD103374</v>
          </cell>
          <cell r="J3403">
            <v>3</v>
          </cell>
          <cell r="K3403">
            <v>3</v>
          </cell>
        </row>
        <row r="3404">
          <cell r="A3404" t="str">
            <v>BD103375</v>
          </cell>
          <cell r="B3404">
            <v>1</v>
          </cell>
          <cell r="C3404">
            <v>3</v>
          </cell>
          <cell r="D3404">
            <v>2</v>
          </cell>
          <cell r="G3404">
            <v>2</v>
          </cell>
          <cell r="J3404">
            <v>5</v>
          </cell>
          <cell r="K3404">
            <v>13</v>
          </cell>
        </row>
        <row r="3405">
          <cell r="A3405" t="str">
            <v>BD103376</v>
          </cell>
          <cell r="C3405">
            <v>1</v>
          </cell>
          <cell r="D3405">
            <v>2</v>
          </cell>
          <cell r="J3405">
            <v>7</v>
          </cell>
          <cell r="K3405">
            <v>10</v>
          </cell>
        </row>
        <row r="3406">
          <cell r="A3406" t="str">
            <v>BD103377</v>
          </cell>
          <cell r="B3406">
            <v>9</v>
          </cell>
          <cell r="C3406">
            <v>8</v>
          </cell>
          <cell r="D3406">
            <v>2</v>
          </cell>
          <cell r="E3406">
            <v>1</v>
          </cell>
          <cell r="F3406">
            <v>4</v>
          </cell>
          <cell r="G3406">
            <v>4</v>
          </cell>
          <cell r="H3406">
            <v>1</v>
          </cell>
          <cell r="J3406">
            <v>19</v>
          </cell>
          <cell r="K3406">
            <v>48</v>
          </cell>
        </row>
        <row r="3407">
          <cell r="A3407" t="str">
            <v>BD103378</v>
          </cell>
          <cell r="B3407">
            <v>1</v>
          </cell>
          <cell r="C3407">
            <v>2</v>
          </cell>
          <cell r="D3407">
            <v>1</v>
          </cell>
          <cell r="F3407">
            <v>1</v>
          </cell>
          <cell r="J3407">
            <v>6</v>
          </cell>
          <cell r="K3407">
            <v>11</v>
          </cell>
        </row>
        <row r="3408">
          <cell r="A3408" t="str">
            <v>BD103379</v>
          </cell>
          <cell r="C3408">
            <v>1</v>
          </cell>
          <cell r="D3408">
            <v>1</v>
          </cell>
          <cell r="J3408">
            <v>3</v>
          </cell>
          <cell r="K3408">
            <v>5</v>
          </cell>
        </row>
        <row r="3409">
          <cell r="A3409" t="str">
            <v>BD103381</v>
          </cell>
          <cell r="C3409">
            <v>2</v>
          </cell>
          <cell r="J3409">
            <v>4</v>
          </cell>
          <cell r="K3409">
            <v>6</v>
          </cell>
        </row>
        <row r="3410">
          <cell r="A3410" t="str">
            <v>BD103385</v>
          </cell>
          <cell r="J3410">
            <v>1</v>
          </cell>
          <cell r="K3410">
            <v>1</v>
          </cell>
        </row>
        <row r="3411">
          <cell r="A3411" t="str">
            <v>BD103386</v>
          </cell>
          <cell r="C3411">
            <v>2</v>
          </cell>
          <cell r="D3411">
            <v>1</v>
          </cell>
          <cell r="F3411">
            <v>1</v>
          </cell>
          <cell r="J3411">
            <v>4</v>
          </cell>
          <cell r="K3411">
            <v>8</v>
          </cell>
        </row>
        <row r="3412">
          <cell r="A3412" t="str">
            <v>BD103388</v>
          </cell>
          <cell r="B3412">
            <v>1</v>
          </cell>
          <cell r="C3412">
            <v>1</v>
          </cell>
          <cell r="D3412">
            <v>1</v>
          </cell>
          <cell r="F3412">
            <v>1</v>
          </cell>
          <cell r="J3412">
            <v>1</v>
          </cell>
          <cell r="K3412">
            <v>5</v>
          </cell>
        </row>
        <row r="3413">
          <cell r="A3413" t="str">
            <v>BD103389</v>
          </cell>
          <cell r="D3413">
            <v>5</v>
          </cell>
          <cell r="F3413">
            <v>2</v>
          </cell>
          <cell r="G3413">
            <v>1</v>
          </cell>
          <cell r="J3413">
            <v>3</v>
          </cell>
          <cell r="K3413">
            <v>11</v>
          </cell>
        </row>
        <row r="3414">
          <cell r="A3414" t="str">
            <v>BD103390</v>
          </cell>
          <cell r="B3414">
            <v>1</v>
          </cell>
          <cell r="D3414">
            <v>2</v>
          </cell>
          <cell r="F3414">
            <v>6</v>
          </cell>
          <cell r="J3414">
            <v>1</v>
          </cell>
          <cell r="K3414">
            <v>10</v>
          </cell>
        </row>
        <row r="3415">
          <cell r="A3415" t="str">
            <v>BD103392</v>
          </cell>
          <cell r="C3415">
            <v>2</v>
          </cell>
          <cell r="G3415">
            <v>1</v>
          </cell>
          <cell r="J3415">
            <v>1</v>
          </cell>
          <cell r="K3415">
            <v>4</v>
          </cell>
        </row>
        <row r="3416">
          <cell r="A3416" t="str">
            <v>BD103395</v>
          </cell>
          <cell r="C3416">
            <v>2</v>
          </cell>
          <cell r="F3416">
            <v>1</v>
          </cell>
          <cell r="J3416">
            <v>6</v>
          </cell>
          <cell r="K3416">
            <v>9</v>
          </cell>
        </row>
        <row r="3417">
          <cell r="A3417" t="str">
            <v>BD103396</v>
          </cell>
          <cell r="C3417">
            <v>1</v>
          </cell>
          <cell r="J3417">
            <v>0</v>
          </cell>
          <cell r="K3417">
            <v>1</v>
          </cell>
        </row>
        <row r="3418">
          <cell r="A3418" t="str">
            <v>BD103397</v>
          </cell>
          <cell r="D3418">
            <v>2</v>
          </cell>
          <cell r="J3418">
            <v>5</v>
          </cell>
          <cell r="K3418">
            <v>7</v>
          </cell>
        </row>
        <row r="3419">
          <cell r="A3419" t="str">
            <v>BD103398</v>
          </cell>
          <cell r="C3419">
            <v>2</v>
          </cell>
          <cell r="D3419">
            <v>1</v>
          </cell>
          <cell r="J3419">
            <v>2</v>
          </cell>
          <cell r="K3419">
            <v>5</v>
          </cell>
        </row>
        <row r="3420">
          <cell r="A3420" t="str">
            <v>BD103399</v>
          </cell>
          <cell r="D3420">
            <v>1</v>
          </cell>
          <cell r="J3420">
            <v>0</v>
          </cell>
          <cell r="K3420">
            <v>1</v>
          </cell>
        </row>
        <row r="3421">
          <cell r="A3421" t="str">
            <v>BD103400</v>
          </cell>
          <cell r="B3421">
            <v>1</v>
          </cell>
          <cell r="C3421">
            <v>1</v>
          </cell>
          <cell r="D3421">
            <v>1</v>
          </cell>
          <cell r="G3421">
            <v>1</v>
          </cell>
          <cell r="J3421">
            <v>0</v>
          </cell>
          <cell r="K3421">
            <v>4</v>
          </cell>
        </row>
        <row r="3422">
          <cell r="A3422" t="str">
            <v>BD103401</v>
          </cell>
          <cell r="J3422">
            <v>2</v>
          </cell>
          <cell r="K3422">
            <v>2</v>
          </cell>
        </row>
        <row r="3423">
          <cell r="A3423" t="str">
            <v>BD103402</v>
          </cell>
          <cell r="C3423">
            <v>1</v>
          </cell>
          <cell r="J3423">
            <v>0</v>
          </cell>
          <cell r="K3423">
            <v>1</v>
          </cell>
        </row>
        <row r="3424">
          <cell r="A3424" t="str">
            <v>BD103403</v>
          </cell>
          <cell r="D3424">
            <v>1</v>
          </cell>
          <cell r="E3424">
            <v>1</v>
          </cell>
          <cell r="F3424">
            <v>2</v>
          </cell>
          <cell r="J3424">
            <v>0</v>
          </cell>
          <cell r="K3424">
            <v>4</v>
          </cell>
        </row>
        <row r="3425">
          <cell r="A3425" t="str">
            <v>BD103405</v>
          </cell>
          <cell r="B3425">
            <v>1</v>
          </cell>
          <cell r="C3425">
            <v>1</v>
          </cell>
          <cell r="J3425">
            <v>0</v>
          </cell>
          <cell r="K3425">
            <v>2</v>
          </cell>
        </row>
        <row r="3426">
          <cell r="A3426" t="str">
            <v>BD103406</v>
          </cell>
          <cell r="B3426">
            <v>1</v>
          </cell>
          <cell r="J3426">
            <v>2</v>
          </cell>
          <cell r="K3426">
            <v>3</v>
          </cell>
        </row>
        <row r="3427">
          <cell r="A3427" t="str">
            <v>BD103407</v>
          </cell>
          <cell r="C3427">
            <v>1</v>
          </cell>
          <cell r="D3427">
            <v>3</v>
          </cell>
          <cell r="F3427">
            <v>5</v>
          </cell>
          <cell r="J3427">
            <v>1</v>
          </cell>
          <cell r="K3427">
            <v>10</v>
          </cell>
        </row>
        <row r="3428">
          <cell r="A3428" t="str">
            <v>BD103408</v>
          </cell>
          <cell r="C3428">
            <v>1</v>
          </cell>
          <cell r="E3428">
            <v>1</v>
          </cell>
          <cell r="F3428">
            <v>2</v>
          </cell>
          <cell r="J3428">
            <v>1</v>
          </cell>
          <cell r="K3428">
            <v>5</v>
          </cell>
        </row>
        <row r="3429">
          <cell r="A3429" t="str">
            <v>BD103412</v>
          </cell>
          <cell r="C3429">
            <v>4</v>
          </cell>
          <cell r="D3429">
            <v>1</v>
          </cell>
          <cell r="E3429">
            <v>3</v>
          </cell>
          <cell r="H3429">
            <v>1</v>
          </cell>
          <cell r="J3429">
            <v>4</v>
          </cell>
          <cell r="K3429">
            <v>13</v>
          </cell>
        </row>
        <row r="3430">
          <cell r="A3430" t="str">
            <v>BD103418</v>
          </cell>
          <cell r="B3430">
            <v>3</v>
          </cell>
          <cell r="C3430">
            <v>5</v>
          </cell>
          <cell r="D3430">
            <v>8</v>
          </cell>
          <cell r="E3430">
            <v>6</v>
          </cell>
          <cell r="F3430">
            <v>10</v>
          </cell>
          <cell r="G3430">
            <v>9</v>
          </cell>
          <cell r="J3430">
            <v>59</v>
          </cell>
          <cell r="K3430">
            <v>100</v>
          </cell>
        </row>
        <row r="3431">
          <cell r="A3431" t="str">
            <v>BD103419</v>
          </cell>
          <cell r="B3431">
            <v>4</v>
          </cell>
          <cell r="C3431">
            <v>5</v>
          </cell>
          <cell r="D3431">
            <v>13</v>
          </cell>
          <cell r="E3431">
            <v>15</v>
          </cell>
          <cell r="F3431">
            <v>16</v>
          </cell>
          <cell r="G3431">
            <v>11</v>
          </cell>
          <cell r="H3431">
            <v>1</v>
          </cell>
          <cell r="I3431">
            <v>1</v>
          </cell>
          <cell r="J3431">
            <v>21</v>
          </cell>
          <cell r="K3431">
            <v>87</v>
          </cell>
        </row>
        <row r="3432">
          <cell r="A3432" t="str">
            <v>BD103421</v>
          </cell>
          <cell r="B3432">
            <v>4</v>
          </cell>
          <cell r="C3432">
            <v>11</v>
          </cell>
          <cell r="D3432">
            <v>7</v>
          </cell>
          <cell r="E3432">
            <v>4</v>
          </cell>
          <cell r="F3432">
            <v>11</v>
          </cell>
          <cell r="G3432">
            <v>2</v>
          </cell>
          <cell r="I3432">
            <v>1</v>
          </cell>
          <cell r="J3432">
            <v>15</v>
          </cell>
          <cell r="K3432">
            <v>55</v>
          </cell>
        </row>
        <row r="3433">
          <cell r="A3433" t="str">
            <v>BD103423</v>
          </cell>
          <cell r="C3433">
            <v>1</v>
          </cell>
          <cell r="D3433">
            <v>1</v>
          </cell>
          <cell r="J3433">
            <v>3</v>
          </cell>
          <cell r="K3433">
            <v>5</v>
          </cell>
        </row>
        <row r="3434">
          <cell r="A3434" t="str">
            <v>BD103433</v>
          </cell>
          <cell r="B3434">
            <v>1</v>
          </cell>
          <cell r="F3434">
            <v>11</v>
          </cell>
          <cell r="J3434">
            <v>1</v>
          </cell>
          <cell r="K3434">
            <v>13</v>
          </cell>
        </row>
        <row r="3435">
          <cell r="A3435" t="str">
            <v>BD103434</v>
          </cell>
          <cell r="C3435">
            <v>5</v>
          </cell>
          <cell r="D3435">
            <v>24</v>
          </cell>
          <cell r="E3435">
            <v>12</v>
          </cell>
          <cell r="F3435">
            <v>27</v>
          </cell>
          <cell r="G3435">
            <v>5</v>
          </cell>
          <cell r="J3435">
            <v>51</v>
          </cell>
          <cell r="K3435">
            <v>124</v>
          </cell>
        </row>
        <row r="3436">
          <cell r="A3436" t="str">
            <v>BD103438</v>
          </cell>
          <cell r="J3436">
            <v>2</v>
          </cell>
          <cell r="K3436">
            <v>2</v>
          </cell>
        </row>
        <row r="3437">
          <cell r="A3437" t="str">
            <v>BD103443</v>
          </cell>
          <cell r="C3437">
            <v>1</v>
          </cell>
          <cell r="D3437">
            <v>2</v>
          </cell>
          <cell r="J3437">
            <v>8</v>
          </cell>
          <cell r="K3437">
            <v>11</v>
          </cell>
        </row>
        <row r="3438">
          <cell r="A3438" t="str">
            <v>BD103444</v>
          </cell>
          <cell r="B3438">
            <v>1</v>
          </cell>
          <cell r="C3438">
            <v>6</v>
          </cell>
          <cell r="D3438">
            <v>1</v>
          </cell>
          <cell r="E3438">
            <v>1</v>
          </cell>
          <cell r="F3438">
            <v>1</v>
          </cell>
          <cell r="J3438">
            <v>6</v>
          </cell>
          <cell r="K3438">
            <v>16</v>
          </cell>
        </row>
        <row r="3439">
          <cell r="A3439" t="str">
            <v>BD103445</v>
          </cell>
          <cell r="C3439">
            <v>2</v>
          </cell>
          <cell r="J3439">
            <v>4</v>
          </cell>
          <cell r="K3439">
            <v>6</v>
          </cell>
        </row>
        <row r="3440">
          <cell r="A3440" t="str">
            <v>BD103447</v>
          </cell>
          <cell r="B3440">
            <v>1</v>
          </cell>
          <cell r="C3440">
            <v>1</v>
          </cell>
          <cell r="J3440">
            <v>4</v>
          </cell>
          <cell r="K3440">
            <v>6</v>
          </cell>
        </row>
        <row r="3441">
          <cell r="A3441" t="str">
            <v>BD103448</v>
          </cell>
          <cell r="C3441">
            <v>2</v>
          </cell>
          <cell r="D3441">
            <v>1</v>
          </cell>
          <cell r="F3441">
            <v>1</v>
          </cell>
          <cell r="J3441">
            <v>4</v>
          </cell>
          <cell r="K3441">
            <v>8</v>
          </cell>
        </row>
        <row r="3442">
          <cell r="A3442" t="str">
            <v>BD103449</v>
          </cell>
          <cell r="B3442">
            <v>1</v>
          </cell>
          <cell r="C3442">
            <v>1</v>
          </cell>
          <cell r="J3442">
            <v>1</v>
          </cell>
          <cell r="K3442">
            <v>3</v>
          </cell>
        </row>
        <row r="3443">
          <cell r="A3443" t="str">
            <v>BD103457</v>
          </cell>
          <cell r="C3443">
            <v>1</v>
          </cell>
          <cell r="J3443">
            <v>0</v>
          </cell>
          <cell r="K3443">
            <v>1</v>
          </cell>
        </row>
        <row r="3444">
          <cell r="A3444" t="str">
            <v>BD103460</v>
          </cell>
          <cell r="B3444">
            <v>1</v>
          </cell>
          <cell r="C3444">
            <v>6</v>
          </cell>
          <cell r="D3444">
            <v>3</v>
          </cell>
          <cell r="E3444">
            <v>2</v>
          </cell>
          <cell r="F3444">
            <v>6</v>
          </cell>
          <cell r="I3444">
            <v>1</v>
          </cell>
          <cell r="J3444">
            <v>13</v>
          </cell>
          <cell r="K3444">
            <v>32</v>
          </cell>
        </row>
        <row r="3445">
          <cell r="A3445" t="str">
            <v>BD103466</v>
          </cell>
          <cell r="B3445">
            <v>1</v>
          </cell>
          <cell r="D3445">
            <v>1</v>
          </cell>
          <cell r="J3445">
            <v>4</v>
          </cell>
          <cell r="K3445">
            <v>6</v>
          </cell>
        </row>
        <row r="3446">
          <cell r="A3446" t="str">
            <v>BD103467</v>
          </cell>
          <cell r="B3446">
            <v>1</v>
          </cell>
          <cell r="D3446">
            <v>1</v>
          </cell>
          <cell r="J3446">
            <v>3</v>
          </cell>
          <cell r="K3446">
            <v>5</v>
          </cell>
        </row>
        <row r="3447">
          <cell r="A3447" t="str">
            <v>BD103469</v>
          </cell>
          <cell r="J3447">
            <v>4</v>
          </cell>
          <cell r="K3447">
            <v>4</v>
          </cell>
        </row>
        <row r="3448">
          <cell r="A3448" t="str">
            <v>BD103470</v>
          </cell>
          <cell r="C3448">
            <v>1</v>
          </cell>
          <cell r="J3448">
            <v>0</v>
          </cell>
          <cell r="K3448">
            <v>1</v>
          </cell>
        </row>
        <row r="3449">
          <cell r="A3449" t="str">
            <v>BD103471</v>
          </cell>
          <cell r="B3449">
            <v>1</v>
          </cell>
          <cell r="C3449">
            <v>1</v>
          </cell>
          <cell r="E3449">
            <v>1</v>
          </cell>
          <cell r="G3449">
            <v>1</v>
          </cell>
          <cell r="J3449">
            <v>3</v>
          </cell>
          <cell r="K3449">
            <v>7</v>
          </cell>
        </row>
        <row r="3450">
          <cell r="A3450" t="str">
            <v>BD103472</v>
          </cell>
          <cell r="B3450">
            <v>1</v>
          </cell>
          <cell r="C3450">
            <v>2</v>
          </cell>
          <cell r="D3450">
            <v>3</v>
          </cell>
          <cell r="E3450">
            <v>1</v>
          </cell>
          <cell r="F3450">
            <v>5</v>
          </cell>
          <cell r="G3450">
            <v>1</v>
          </cell>
          <cell r="J3450">
            <v>8</v>
          </cell>
          <cell r="K3450">
            <v>21</v>
          </cell>
        </row>
        <row r="3451">
          <cell r="A3451" t="str">
            <v>BD103473</v>
          </cell>
          <cell r="B3451">
            <v>2</v>
          </cell>
          <cell r="C3451">
            <v>1</v>
          </cell>
          <cell r="D3451">
            <v>1</v>
          </cell>
          <cell r="E3451">
            <v>2</v>
          </cell>
          <cell r="J3451">
            <v>3</v>
          </cell>
          <cell r="K3451">
            <v>9</v>
          </cell>
        </row>
        <row r="3452">
          <cell r="A3452" t="str">
            <v>BD103474</v>
          </cell>
          <cell r="J3452">
            <v>1</v>
          </cell>
          <cell r="K3452">
            <v>1</v>
          </cell>
        </row>
        <row r="3453">
          <cell r="A3453" t="str">
            <v>BD103475</v>
          </cell>
          <cell r="C3453">
            <v>1</v>
          </cell>
          <cell r="J3453">
            <v>3</v>
          </cell>
          <cell r="K3453">
            <v>4</v>
          </cell>
        </row>
        <row r="3454">
          <cell r="A3454" t="str">
            <v>BD103476</v>
          </cell>
          <cell r="J3454">
            <v>1</v>
          </cell>
          <cell r="K3454">
            <v>1</v>
          </cell>
        </row>
        <row r="3455">
          <cell r="A3455" t="str">
            <v>BD103477</v>
          </cell>
          <cell r="B3455">
            <v>1</v>
          </cell>
          <cell r="C3455">
            <v>1</v>
          </cell>
          <cell r="J3455">
            <v>3</v>
          </cell>
          <cell r="K3455">
            <v>5</v>
          </cell>
        </row>
        <row r="3456">
          <cell r="A3456" t="str">
            <v>BD103478</v>
          </cell>
          <cell r="B3456">
            <v>1</v>
          </cell>
          <cell r="D3456">
            <v>1</v>
          </cell>
          <cell r="F3456">
            <v>15</v>
          </cell>
          <cell r="J3456">
            <v>1</v>
          </cell>
          <cell r="K3456">
            <v>18</v>
          </cell>
        </row>
        <row r="3457">
          <cell r="A3457" t="str">
            <v>BD103479</v>
          </cell>
          <cell r="F3457">
            <v>1</v>
          </cell>
          <cell r="G3457">
            <v>1</v>
          </cell>
          <cell r="J3457">
            <v>3</v>
          </cell>
          <cell r="K3457">
            <v>5</v>
          </cell>
        </row>
        <row r="3458">
          <cell r="A3458" t="str">
            <v>BD103480</v>
          </cell>
          <cell r="B3458">
            <v>8</v>
          </cell>
          <cell r="C3458">
            <v>5</v>
          </cell>
          <cell r="D3458">
            <v>11</v>
          </cell>
          <cell r="E3458">
            <v>5</v>
          </cell>
          <cell r="F3458">
            <v>9</v>
          </cell>
          <cell r="G3458">
            <v>4</v>
          </cell>
          <cell r="H3458">
            <v>1</v>
          </cell>
          <cell r="J3458">
            <v>21</v>
          </cell>
          <cell r="K3458">
            <v>64</v>
          </cell>
        </row>
        <row r="3459">
          <cell r="A3459" t="str">
            <v>BD103482</v>
          </cell>
          <cell r="D3459">
            <v>1</v>
          </cell>
          <cell r="J3459">
            <v>1</v>
          </cell>
          <cell r="K3459">
            <v>2</v>
          </cell>
        </row>
        <row r="3460">
          <cell r="A3460" t="str">
            <v>BD103483</v>
          </cell>
          <cell r="D3460">
            <v>1</v>
          </cell>
          <cell r="E3460">
            <v>1</v>
          </cell>
          <cell r="F3460">
            <v>1</v>
          </cell>
          <cell r="J3460">
            <v>3</v>
          </cell>
          <cell r="K3460">
            <v>6</v>
          </cell>
        </row>
        <row r="3461">
          <cell r="A3461" t="str">
            <v>BD103484</v>
          </cell>
          <cell r="B3461">
            <v>1</v>
          </cell>
          <cell r="C3461">
            <v>2</v>
          </cell>
          <cell r="J3461">
            <v>2</v>
          </cell>
          <cell r="K3461">
            <v>5</v>
          </cell>
        </row>
        <row r="3462">
          <cell r="A3462" t="str">
            <v>BD103487</v>
          </cell>
          <cell r="B3462">
            <v>9</v>
          </cell>
          <cell r="C3462">
            <v>10</v>
          </cell>
          <cell r="D3462">
            <v>29</v>
          </cell>
          <cell r="E3462">
            <v>1</v>
          </cell>
          <cell r="F3462">
            <v>18</v>
          </cell>
          <cell r="G3462">
            <v>6</v>
          </cell>
          <cell r="H3462">
            <v>2</v>
          </cell>
          <cell r="I3462">
            <v>1</v>
          </cell>
          <cell r="J3462">
            <v>31</v>
          </cell>
          <cell r="K3462">
            <v>107</v>
          </cell>
        </row>
        <row r="3463">
          <cell r="A3463" t="str">
            <v>BD103488</v>
          </cell>
          <cell r="H3463">
            <v>1</v>
          </cell>
          <cell r="J3463">
            <v>1</v>
          </cell>
          <cell r="K3463">
            <v>2</v>
          </cell>
        </row>
        <row r="3464">
          <cell r="A3464" t="str">
            <v>BD103489</v>
          </cell>
          <cell r="B3464">
            <v>1</v>
          </cell>
          <cell r="C3464">
            <v>1</v>
          </cell>
          <cell r="J3464">
            <v>3</v>
          </cell>
          <cell r="K3464">
            <v>5</v>
          </cell>
        </row>
        <row r="3465">
          <cell r="A3465" t="str">
            <v>BD103490</v>
          </cell>
          <cell r="B3465">
            <v>1</v>
          </cell>
          <cell r="C3465">
            <v>1</v>
          </cell>
          <cell r="D3465">
            <v>1</v>
          </cell>
          <cell r="J3465">
            <v>1</v>
          </cell>
          <cell r="K3465">
            <v>4</v>
          </cell>
        </row>
        <row r="3466">
          <cell r="A3466" t="str">
            <v>BD103492</v>
          </cell>
          <cell r="C3466">
            <v>2</v>
          </cell>
          <cell r="D3466">
            <v>1</v>
          </cell>
          <cell r="J3466">
            <v>4</v>
          </cell>
          <cell r="K3466">
            <v>7</v>
          </cell>
        </row>
        <row r="3467">
          <cell r="A3467" t="str">
            <v>BD103493</v>
          </cell>
          <cell r="C3467">
            <v>2</v>
          </cell>
          <cell r="D3467">
            <v>1</v>
          </cell>
          <cell r="J3467">
            <v>7</v>
          </cell>
          <cell r="K3467">
            <v>10</v>
          </cell>
        </row>
        <row r="3468">
          <cell r="A3468" t="str">
            <v>BD103494</v>
          </cell>
          <cell r="J3468">
            <v>1</v>
          </cell>
          <cell r="K3468">
            <v>1</v>
          </cell>
        </row>
        <row r="3469">
          <cell r="A3469" t="str">
            <v>BD103495</v>
          </cell>
          <cell r="B3469">
            <v>1</v>
          </cell>
          <cell r="C3469">
            <v>1</v>
          </cell>
          <cell r="J3469">
            <v>0</v>
          </cell>
          <cell r="K3469">
            <v>2</v>
          </cell>
        </row>
        <row r="3470">
          <cell r="A3470" t="str">
            <v>BD103496</v>
          </cell>
          <cell r="C3470">
            <v>1</v>
          </cell>
          <cell r="J3470">
            <v>2</v>
          </cell>
          <cell r="K3470">
            <v>3</v>
          </cell>
        </row>
        <row r="3471">
          <cell r="A3471" t="str">
            <v>BD103497</v>
          </cell>
          <cell r="J3471">
            <v>2</v>
          </cell>
          <cell r="K3471">
            <v>2</v>
          </cell>
        </row>
        <row r="3472">
          <cell r="A3472" t="str">
            <v>BD103498</v>
          </cell>
          <cell r="B3472">
            <v>1</v>
          </cell>
          <cell r="C3472">
            <v>1</v>
          </cell>
          <cell r="F3472">
            <v>1</v>
          </cell>
          <cell r="J3472">
            <v>5</v>
          </cell>
          <cell r="K3472">
            <v>8</v>
          </cell>
        </row>
        <row r="3473">
          <cell r="A3473" t="str">
            <v>BD103499</v>
          </cell>
          <cell r="C3473">
            <v>1</v>
          </cell>
          <cell r="J3473">
            <v>1</v>
          </cell>
          <cell r="K3473">
            <v>2</v>
          </cell>
        </row>
        <row r="3474">
          <cell r="A3474" t="str">
            <v>BD103501</v>
          </cell>
          <cell r="D3474">
            <v>1</v>
          </cell>
          <cell r="E3474">
            <v>1</v>
          </cell>
          <cell r="F3474">
            <v>1</v>
          </cell>
          <cell r="J3474">
            <v>3</v>
          </cell>
          <cell r="K3474">
            <v>6</v>
          </cell>
        </row>
        <row r="3475">
          <cell r="A3475" t="str">
            <v>BD103506</v>
          </cell>
          <cell r="F3475">
            <v>1</v>
          </cell>
          <cell r="J3475">
            <v>1</v>
          </cell>
          <cell r="K3475">
            <v>2</v>
          </cell>
        </row>
        <row r="3476">
          <cell r="A3476" t="str">
            <v>BD103508</v>
          </cell>
          <cell r="B3476">
            <v>3</v>
          </cell>
          <cell r="C3476">
            <v>14</v>
          </cell>
          <cell r="D3476">
            <v>9</v>
          </cell>
          <cell r="E3476">
            <v>8</v>
          </cell>
          <cell r="F3476">
            <v>12</v>
          </cell>
          <cell r="G3476">
            <v>6</v>
          </cell>
          <cell r="H3476">
            <v>1</v>
          </cell>
          <cell r="J3476">
            <v>39</v>
          </cell>
          <cell r="K3476">
            <v>92</v>
          </cell>
        </row>
        <row r="3477">
          <cell r="A3477" t="str">
            <v>BD103509</v>
          </cell>
          <cell r="D3477">
            <v>2</v>
          </cell>
          <cell r="E3477">
            <v>1</v>
          </cell>
          <cell r="J3477">
            <v>0</v>
          </cell>
          <cell r="K3477">
            <v>3</v>
          </cell>
        </row>
        <row r="3478">
          <cell r="A3478" t="str">
            <v>BD103511</v>
          </cell>
          <cell r="C3478">
            <v>1</v>
          </cell>
          <cell r="D3478">
            <v>1</v>
          </cell>
          <cell r="F3478">
            <v>3</v>
          </cell>
          <cell r="J3478">
            <v>2</v>
          </cell>
          <cell r="K3478">
            <v>7</v>
          </cell>
        </row>
        <row r="3479">
          <cell r="A3479" t="str">
            <v>BD103512</v>
          </cell>
          <cell r="J3479">
            <v>1</v>
          </cell>
          <cell r="K3479">
            <v>1</v>
          </cell>
        </row>
        <row r="3480">
          <cell r="A3480" t="str">
            <v>BD103513</v>
          </cell>
          <cell r="D3480">
            <v>3</v>
          </cell>
          <cell r="F3480">
            <v>2</v>
          </cell>
          <cell r="J3480">
            <v>1</v>
          </cell>
          <cell r="K3480">
            <v>6</v>
          </cell>
        </row>
        <row r="3481">
          <cell r="A3481" t="str">
            <v>BD103514</v>
          </cell>
          <cell r="B3481">
            <v>1</v>
          </cell>
          <cell r="C3481">
            <v>1</v>
          </cell>
          <cell r="D3481">
            <v>1</v>
          </cell>
          <cell r="J3481">
            <v>4</v>
          </cell>
          <cell r="K3481">
            <v>7</v>
          </cell>
        </row>
        <row r="3482">
          <cell r="A3482" t="str">
            <v>BD103520</v>
          </cell>
          <cell r="J3482">
            <v>2</v>
          </cell>
          <cell r="K3482">
            <v>2</v>
          </cell>
        </row>
        <row r="3483">
          <cell r="A3483" t="str">
            <v>BD103536</v>
          </cell>
          <cell r="J3483">
            <v>2</v>
          </cell>
          <cell r="K3483">
            <v>2</v>
          </cell>
        </row>
        <row r="3484">
          <cell r="A3484" t="str">
            <v>BD103538</v>
          </cell>
          <cell r="C3484">
            <v>1</v>
          </cell>
          <cell r="J3484">
            <v>4</v>
          </cell>
          <cell r="K3484">
            <v>5</v>
          </cell>
        </row>
        <row r="3485">
          <cell r="A3485" t="str">
            <v>BD103539</v>
          </cell>
          <cell r="B3485">
            <v>1</v>
          </cell>
          <cell r="J3485">
            <v>2</v>
          </cell>
          <cell r="K3485">
            <v>3</v>
          </cell>
        </row>
        <row r="3486">
          <cell r="A3486" t="str">
            <v>BD103544</v>
          </cell>
          <cell r="C3486">
            <v>2</v>
          </cell>
          <cell r="F3486">
            <v>1</v>
          </cell>
          <cell r="G3486">
            <v>2</v>
          </cell>
          <cell r="J3486">
            <v>5</v>
          </cell>
          <cell r="K3486">
            <v>10</v>
          </cell>
        </row>
        <row r="3487">
          <cell r="A3487" t="str">
            <v>BD103545</v>
          </cell>
          <cell r="C3487">
            <v>1</v>
          </cell>
          <cell r="F3487">
            <v>1</v>
          </cell>
          <cell r="J3487">
            <v>3</v>
          </cell>
          <cell r="K3487">
            <v>5</v>
          </cell>
        </row>
        <row r="3488">
          <cell r="A3488" t="str">
            <v>BD103549</v>
          </cell>
          <cell r="C3488">
            <v>1</v>
          </cell>
          <cell r="D3488">
            <v>1</v>
          </cell>
          <cell r="J3488">
            <v>2</v>
          </cell>
          <cell r="K3488">
            <v>4</v>
          </cell>
        </row>
        <row r="3489">
          <cell r="A3489" t="str">
            <v>BD103550</v>
          </cell>
          <cell r="J3489">
            <v>1</v>
          </cell>
          <cell r="K3489">
            <v>1</v>
          </cell>
        </row>
        <row r="3490">
          <cell r="A3490" t="str">
            <v>BD103551</v>
          </cell>
          <cell r="J3490">
            <v>1</v>
          </cell>
          <cell r="K3490">
            <v>1</v>
          </cell>
        </row>
        <row r="3491">
          <cell r="A3491" t="str">
            <v>BD103552</v>
          </cell>
          <cell r="D3491">
            <v>1</v>
          </cell>
          <cell r="J3491">
            <v>0</v>
          </cell>
          <cell r="K3491">
            <v>1</v>
          </cell>
        </row>
        <row r="3492">
          <cell r="A3492" t="str">
            <v>BD103553</v>
          </cell>
          <cell r="D3492">
            <v>1</v>
          </cell>
          <cell r="E3492">
            <v>1</v>
          </cell>
          <cell r="J3492">
            <v>3</v>
          </cell>
          <cell r="K3492">
            <v>5</v>
          </cell>
        </row>
        <row r="3493">
          <cell r="A3493" t="str">
            <v>BD103554</v>
          </cell>
          <cell r="B3493">
            <v>2</v>
          </cell>
          <cell r="J3493">
            <v>2</v>
          </cell>
          <cell r="K3493">
            <v>4</v>
          </cell>
        </row>
        <row r="3494">
          <cell r="A3494" t="str">
            <v>BD103555</v>
          </cell>
          <cell r="C3494">
            <v>1</v>
          </cell>
          <cell r="D3494">
            <v>1</v>
          </cell>
          <cell r="J3494">
            <v>2</v>
          </cell>
          <cell r="K3494">
            <v>4</v>
          </cell>
        </row>
        <row r="3495">
          <cell r="A3495" t="str">
            <v>BD103556</v>
          </cell>
          <cell r="C3495">
            <v>2</v>
          </cell>
          <cell r="F3495">
            <v>1</v>
          </cell>
          <cell r="G3495">
            <v>1</v>
          </cell>
          <cell r="J3495">
            <v>3</v>
          </cell>
          <cell r="K3495">
            <v>7</v>
          </cell>
        </row>
        <row r="3496">
          <cell r="A3496" t="str">
            <v>BD103566</v>
          </cell>
          <cell r="B3496">
            <v>1</v>
          </cell>
          <cell r="J3496">
            <v>1</v>
          </cell>
          <cell r="K3496">
            <v>2</v>
          </cell>
        </row>
        <row r="3497">
          <cell r="A3497" t="str">
            <v>BD103568</v>
          </cell>
          <cell r="B3497">
            <v>1</v>
          </cell>
          <cell r="D3497">
            <v>2</v>
          </cell>
          <cell r="J3497">
            <v>3</v>
          </cell>
          <cell r="K3497">
            <v>6</v>
          </cell>
        </row>
        <row r="3498">
          <cell r="A3498" t="str">
            <v>BD103569</v>
          </cell>
          <cell r="C3498">
            <v>2</v>
          </cell>
          <cell r="J3498">
            <v>2</v>
          </cell>
          <cell r="K3498">
            <v>4</v>
          </cell>
        </row>
        <row r="3499">
          <cell r="A3499" t="str">
            <v>BD103570</v>
          </cell>
          <cell r="D3499">
            <v>2</v>
          </cell>
          <cell r="E3499">
            <v>1</v>
          </cell>
          <cell r="F3499">
            <v>3</v>
          </cell>
          <cell r="G3499">
            <v>3</v>
          </cell>
          <cell r="J3499">
            <v>3</v>
          </cell>
          <cell r="K3499">
            <v>12</v>
          </cell>
        </row>
        <row r="3500">
          <cell r="A3500" t="str">
            <v>BD103571</v>
          </cell>
          <cell r="J3500">
            <v>3</v>
          </cell>
          <cell r="K3500">
            <v>3</v>
          </cell>
        </row>
        <row r="3501">
          <cell r="A3501" t="str">
            <v>BD103572</v>
          </cell>
          <cell r="C3501">
            <v>1</v>
          </cell>
          <cell r="D3501">
            <v>2</v>
          </cell>
          <cell r="J3501">
            <v>1</v>
          </cell>
          <cell r="K3501">
            <v>4</v>
          </cell>
        </row>
        <row r="3502">
          <cell r="A3502" t="str">
            <v>BD103573</v>
          </cell>
          <cell r="D3502">
            <v>2</v>
          </cell>
          <cell r="E3502">
            <v>2</v>
          </cell>
          <cell r="G3502">
            <v>2</v>
          </cell>
          <cell r="J3502">
            <v>2</v>
          </cell>
          <cell r="K3502">
            <v>8</v>
          </cell>
        </row>
        <row r="3503">
          <cell r="A3503" t="str">
            <v>BD103574</v>
          </cell>
          <cell r="J3503">
            <v>2</v>
          </cell>
          <cell r="K3503">
            <v>2</v>
          </cell>
        </row>
        <row r="3504">
          <cell r="A3504" t="str">
            <v>BD103590</v>
          </cell>
          <cell r="C3504">
            <v>1</v>
          </cell>
          <cell r="D3504">
            <v>1</v>
          </cell>
          <cell r="E3504">
            <v>2</v>
          </cell>
          <cell r="J3504">
            <v>10</v>
          </cell>
          <cell r="K3504">
            <v>14</v>
          </cell>
        </row>
        <row r="3505">
          <cell r="A3505" t="str">
            <v>BD103594</v>
          </cell>
          <cell r="C3505">
            <v>1</v>
          </cell>
          <cell r="D3505">
            <v>1</v>
          </cell>
          <cell r="J3505">
            <v>2</v>
          </cell>
          <cell r="K3505">
            <v>4</v>
          </cell>
        </row>
        <row r="3506">
          <cell r="A3506" t="str">
            <v>BD103595</v>
          </cell>
          <cell r="B3506">
            <v>1</v>
          </cell>
          <cell r="D3506">
            <v>1</v>
          </cell>
          <cell r="E3506">
            <v>1</v>
          </cell>
          <cell r="J3506">
            <v>3</v>
          </cell>
          <cell r="K3506">
            <v>6</v>
          </cell>
        </row>
        <row r="3507">
          <cell r="A3507" t="str">
            <v>BD103597</v>
          </cell>
          <cell r="D3507">
            <v>2</v>
          </cell>
          <cell r="J3507">
            <v>3</v>
          </cell>
          <cell r="K3507">
            <v>5</v>
          </cell>
        </row>
        <row r="3508">
          <cell r="A3508" t="str">
            <v>BD103601</v>
          </cell>
          <cell r="F3508">
            <v>1</v>
          </cell>
          <cell r="J3508">
            <v>3</v>
          </cell>
          <cell r="K3508">
            <v>4</v>
          </cell>
        </row>
        <row r="3509">
          <cell r="A3509" t="str">
            <v>BD103602</v>
          </cell>
          <cell r="D3509">
            <v>1</v>
          </cell>
          <cell r="J3509">
            <v>2</v>
          </cell>
          <cell r="K3509">
            <v>3</v>
          </cell>
        </row>
        <row r="3510">
          <cell r="A3510" t="str">
            <v>BD103603</v>
          </cell>
          <cell r="D3510">
            <v>1</v>
          </cell>
          <cell r="J3510">
            <v>1</v>
          </cell>
          <cell r="K3510">
            <v>2</v>
          </cell>
        </row>
        <row r="3511">
          <cell r="A3511" t="str">
            <v>BD103604</v>
          </cell>
          <cell r="D3511">
            <v>1</v>
          </cell>
          <cell r="J3511">
            <v>1</v>
          </cell>
          <cell r="K3511">
            <v>2</v>
          </cell>
        </row>
        <row r="3512">
          <cell r="A3512" t="str">
            <v>BD103605</v>
          </cell>
          <cell r="C3512">
            <v>1</v>
          </cell>
          <cell r="J3512">
            <v>7</v>
          </cell>
          <cell r="K3512">
            <v>8</v>
          </cell>
        </row>
        <row r="3513">
          <cell r="A3513" t="str">
            <v>BD103606</v>
          </cell>
          <cell r="C3513">
            <v>1</v>
          </cell>
          <cell r="J3513">
            <v>3</v>
          </cell>
          <cell r="K3513">
            <v>4</v>
          </cell>
        </row>
        <row r="3514">
          <cell r="A3514" t="str">
            <v>BD103608</v>
          </cell>
          <cell r="J3514">
            <v>2</v>
          </cell>
          <cell r="K3514">
            <v>2</v>
          </cell>
        </row>
        <row r="3515">
          <cell r="A3515" t="str">
            <v>BD103609</v>
          </cell>
          <cell r="B3515">
            <v>1</v>
          </cell>
          <cell r="C3515">
            <v>1</v>
          </cell>
          <cell r="D3515">
            <v>1</v>
          </cell>
          <cell r="F3515">
            <v>1</v>
          </cell>
          <cell r="J3515">
            <v>3</v>
          </cell>
          <cell r="K3515">
            <v>7</v>
          </cell>
        </row>
        <row r="3516">
          <cell r="A3516" t="str">
            <v>BD103631</v>
          </cell>
          <cell r="B3516">
            <v>1</v>
          </cell>
          <cell r="C3516">
            <v>29</v>
          </cell>
          <cell r="D3516">
            <v>5</v>
          </cell>
          <cell r="E3516">
            <v>2</v>
          </cell>
          <cell r="F3516">
            <v>1</v>
          </cell>
          <cell r="G3516">
            <v>1</v>
          </cell>
          <cell r="J3516">
            <v>10</v>
          </cell>
          <cell r="K3516">
            <v>49</v>
          </cell>
        </row>
        <row r="3517">
          <cell r="A3517" t="str">
            <v>BD103632</v>
          </cell>
          <cell r="B3517">
            <v>2</v>
          </cell>
          <cell r="C3517">
            <v>10</v>
          </cell>
          <cell r="D3517">
            <v>9</v>
          </cell>
          <cell r="E3517">
            <v>9</v>
          </cell>
          <cell r="F3517">
            <v>6</v>
          </cell>
          <cell r="G3517">
            <v>11</v>
          </cell>
          <cell r="H3517">
            <v>1</v>
          </cell>
          <cell r="J3517">
            <v>37</v>
          </cell>
          <cell r="K3517">
            <v>85</v>
          </cell>
        </row>
        <row r="3518">
          <cell r="A3518" t="str">
            <v>BD103642</v>
          </cell>
          <cell r="F3518">
            <v>1</v>
          </cell>
          <cell r="J3518">
            <v>0</v>
          </cell>
          <cell r="K3518">
            <v>1</v>
          </cell>
        </row>
        <row r="3519">
          <cell r="A3519" t="str">
            <v>BD103643</v>
          </cell>
          <cell r="C3519">
            <v>1</v>
          </cell>
          <cell r="D3519">
            <v>1</v>
          </cell>
          <cell r="F3519">
            <v>1</v>
          </cell>
          <cell r="J3519">
            <v>2</v>
          </cell>
          <cell r="K3519">
            <v>5</v>
          </cell>
        </row>
        <row r="3520">
          <cell r="A3520" t="str">
            <v>BD103652</v>
          </cell>
          <cell r="B3520">
            <v>3</v>
          </cell>
          <cell r="C3520">
            <v>3</v>
          </cell>
          <cell r="D3520">
            <v>17</v>
          </cell>
          <cell r="E3520">
            <v>3</v>
          </cell>
          <cell r="F3520">
            <v>15</v>
          </cell>
          <cell r="G3520">
            <v>1</v>
          </cell>
          <cell r="J3520">
            <v>24</v>
          </cell>
          <cell r="K3520">
            <v>66</v>
          </cell>
        </row>
        <row r="3521">
          <cell r="A3521" t="str">
            <v>BD103665</v>
          </cell>
          <cell r="B3521">
            <v>8</v>
          </cell>
          <cell r="C3521">
            <v>20</v>
          </cell>
          <cell r="D3521">
            <v>10</v>
          </cell>
          <cell r="E3521">
            <v>5</v>
          </cell>
          <cell r="F3521">
            <v>34</v>
          </cell>
          <cell r="G3521">
            <v>5</v>
          </cell>
          <cell r="H3521">
            <v>1</v>
          </cell>
          <cell r="J3521">
            <v>21</v>
          </cell>
          <cell r="K3521">
            <v>104</v>
          </cell>
        </row>
        <row r="3522">
          <cell r="A3522" t="str">
            <v>BD103674</v>
          </cell>
          <cell r="J3522">
            <v>1</v>
          </cell>
          <cell r="K3522">
            <v>1</v>
          </cell>
        </row>
        <row r="3523">
          <cell r="A3523" t="str">
            <v>BD103687</v>
          </cell>
          <cell r="J3523">
            <v>3</v>
          </cell>
          <cell r="K3523">
            <v>3</v>
          </cell>
        </row>
        <row r="3524">
          <cell r="A3524" t="str">
            <v>BD103688</v>
          </cell>
          <cell r="D3524">
            <v>1</v>
          </cell>
          <cell r="J3524">
            <v>2</v>
          </cell>
          <cell r="K3524">
            <v>3</v>
          </cell>
        </row>
        <row r="3525">
          <cell r="A3525" t="str">
            <v>BD103689</v>
          </cell>
          <cell r="B3525">
            <v>1</v>
          </cell>
          <cell r="C3525">
            <v>3</v>
          </cell>
          <cell r="D3525">
            <v>5</v>
          </cell>
          <cell r="E3525">
            <v>1</v>
          </cell>
          <cell r="F3525">
            <v>2</v>
          </cell>
          <cell r="G3525">
            <v>4</v>
          </cell>
          <cell r="H3525">
            <v>1</v>
          </cell>
          <cell r="J3525">
            <v>13</v>
          </cell>
          <cell r="K3525">
            <v>30</v>
          </cell>
        </row>
        <row r="3526">
          <cell r="A3526" t="str">
            <v>BD103690</v>
          </cell>
          <cell r="J3526">
            <v>2</v>
          </cell>
          <cell r="K3526">
            <v>2</v>
          </cell>
        </row>
        <row r="3527">
          <cell r="A3527" t="str">
            <v>BD103693</v>
          </cell>
          <cell r="D3527">
            <v>1</v>
          </cell>
          <cell r="J3527">
            <v>3</v>
          </cell>
          <cell r="K3527">
            <v>4</v>
          </cell>
        </row>
        <row r="3528">
          <cell r="A3528" t="str">
            <v>BD103703</v>
          </cell>
          <cell r="J3528">
            <v>1</v>
          </cell>
          <cell r="K3528">
            <v>1</v>
          </cell>
        </row>
        <row r="3529">
          <cell r="A3529" t="str">
            <v>BD103708</v>
          </cell>
          <cell r="B3529">
            <v>1</v>
          </cell>
          <cell r="J3529">
            <v>2</v>
          </cell>
          <cell r="K3529">
            <v>3</v>
          </cell>
        </row>
        <row r="3530">
          <cell r="A3530" t="str">
            <v>BD103709</v>
          </cell>
          <cell r="B3530">
            <v>1</v>
          </cell>
          <cell r="D3530">
            <v>1</v>
          </cell>
          <cell r="J3530">
            <v>0</v>
          </cell>
          <cell r="K3530">
            <v>2</v>
          </cell>
        </row>
        <row r="3531">
          <cell r="A3531" t="str">
            <v>BD103710</v>
          </cell>
          <cell r="B3531">
            <v>1</v>
          </cell>
          <cell r="F3531">
            <v>1</v>
          </cell>
          <cell r="G3531">
            <v>1</v>
          </cell>
          <cell r="J3531">
            <v>2</v>
          </cell>
          <cell r="K3531">
            <v>5</v>
          </cell>
        </row>
        <row r="3532">
          <cell r="A3532" t="str">
            <v>BD103713</v>
          </cell>
          <cell r="D3532">
            <v>2</v>
          </cell>
          <cell r="J3532">
            <v>3</v>
          </cell>
          <cell r="K3532">
            <v>5</v>
          </cell>
        </row>
        <row r="3533">
          <cell r="A3533" t="str">
            <v>BD103717</v>
          </cell>
          <cell r="B3533">
            <v>8</v>
          </cell>
          <cell r="C3533">
            <v>16</v>
          </cell>
          <cell r="D3533">
            <v>25</v>
          </cell>
          <cell r="E3533">
            <v>7</v>
          </cell>
          <cell r="F3533">
            <v>12</v>
          </cell>
          <cell r="G3533">
            <v>8</v>
          </cell>
          <cell r="H3533">
            <v>4</v>
          </cell>
          <cell r="J3533">
            <v>29</v>
          </cell>
          <cell r="K3533">
            <v>109</v>
          </cell>
        </row>
        <row r="3534">
          <cell r="A3534" t="str">
            <v>BD103731</v>
          </cell>
          <cell r="C3534">
            <v>1</v>
          </cell>
          <cell r="D3534">
            <v>1</v>
          </cell>
          <cell r="F3534">
            <v>1</v>
          </cell>
          <cell r="G3534">
            <v>1</v>
          </cell>
          <cell r="J3534">
            <v>4</v>
          </cell>
          <cell r="K3534">
            <v>8</v>
          </cell>
        </row>
        <row r="3535">
          <cell r="A3535" t="str">
            <v>BD103732</v>
          </cell>
          <cell r="B3535">
            <v>1</v>
          </cell>
          <cell r="C3535">
            <v>1</v>
          </cell>
          <cell r="E3535">
            <v>1</v>
          </cell>
          <cell r="J3535">
            <v>2</v>
          </cell>
          <cell r="K3535">
            <v>5</v>
          </cell>
        </row>
        <row r="3536">
          <cell r="A3536" t="str">
            <v>BD103733</v>
          </cell>
          <cell r="F3536">
            <v>1</v>
          </cell>
          <cell r="J3536">
            <v>4</v>
          </cell>
          <cell r="K3536">
            <v>5</v>
          </cell>
        </row>
        <row r="3537">
          <cell r="A3537" t="str">
            <v>BD103734</v>
          </cell>
          <cell r="B3537">
            <v>3</v>
          </cell>
          <cell r="C3537">
            <v>1</v>
          </cell>
          <cell r="D3537">
            <v>10</v>
          </cell>
          <cell r="F3537">
            <v>5</v>
          </cell>
          <cell r="J3537">
            <v>9</v>
          </cell>
          <cell r="K3537">
            <v>28</v>
          </cell>
        </row>
        <row r="3538">
          <cell r="A3538" t="str">
            <v>BD103741</v>
          </cell>
          <cell r="C3538">
            <v>1</v>
          </cell>
          <cell r="G3538">
            <v>1</v>
          </cell>
          <cell r="J3538">
            <v>5</v>
          </cell>
          <cell r="K3538">
            <v>7</v>
          </cell>
        </row>
        <row r="3539">
          <cell r="A3539" t="str">
            <v>BD103742</v>
          </cell>
          <cell r="B3539">
            <v>1</v>
          </cell>
          <cell r="D3539">
            <v>3</v>
          </cell>
          <cell r="F3539">
            <v>3</v>
          </cell>
          <cell r="J3539">
            <v>1</v>
          </cell>
          <cell r="K3539">
            <v>8</v>
          </cell>
        </row>
        <row r="3540">
          <cell r="A3540" t="str">
            <v>BD103743</v>
          </cell>
          <cell r="C3540">
            <v>1</v>
          </cell>
          <cell r="J3540">
            <v>0</v>
          </cell>
          <cell r="K3540">
            <v>1</v>
          </cell>
        </row>
        <row r="3541">
          <cell r="A3541" t="str">
            <v>BD103744</v>
          </cell>
          <cell r="C3541">
            <v>1</v>
          </cell>
          <cell r="D3541">
            <v>1</v>
          </cell>
          <cell r="J3541">
            <v>3</v>
          </cell>
          <cell r="K3541">
            <v>5</v>
          </cell>
        </row>
        <row r="3542">
          <cell r="A3542" t="str">
            <v>BD103745</v>
          </cell>
          <cell r="C3542">
            <v>1</v>
          </cell>
          <cell r="E3542">
            <v>1</v>
          </cell>
          <cell r="J3542">
            <v>2</v>
          </cell>
          <cell r="K3542">
            <v>4</v>
          </cell>
        </row>
        <row r="3543">
          <cell r="A3543" t="str">
            <v>BD103746</v>
          </cell>
          <cell r="C3543">
            <v>1</v>
          </cell>
          <cell r="J3543">
            <v>1</v>
          </cell>
          <cell r="K3543">
            <v>2</v>
          </cell>
        </row>
        <row r="3544">
          <cell r="A3544" t="str">
            <v>BD103749</v>
          </cell>
          <cell r="J3544">
            <v>1</v>
          </cell>
          <cell r="K3544">
            <v>1</v>
          </cell>
        </row>
        <row r="3545">
          <cell r="A3545" t="str">
            <v>BD103750</v>
          </cell>
          <cell r="B3545">
            <v>1</v>
          </cell>
          <cell r="C3545">
            <v>1</v>
          </cell>
          <cell r="D3545">
            <v>4</v>
          </cell>
          <cell r="J3545">
            <v>0</v>
          </cell>
          <cell r="K3545">
            <v>6</v>
          </cell>
        </row>
        <row r="3546">
          <cell r="A3546" t="str">
            <v>BD103758</v>
          </cell>
          <cell r="C3546">
            <v>1</v>
          </cell>
          <cell r="D3546">
            <v>1</v>
          </cell>
          <cell r="E3546">
            <v>1</v>
          </cell>
          <cell r="G3546">
            <v>1</v>
          </cell>
          <cell r="J3546">
            <v>0</v>
          </cell>
          <cell r="K3546">
            <v>4</v>
          </cell>
        </row>
        <row r="3547">
          <cell r="A3547" t="str">
            <v>BD103759</v>
          </cell>
          <cell r="C3547">
            <v>1</v>
          </cell>
          <cell r="G3547">
            <v>1</v>
          </cell>
          <cell r="J3547">
            <v>2</v>
          </cell>
          <cell r="K3547">
            <v>4</v>
          </cell>
        </row>
        <row r="3548">
          <cell r="A3548" t="str">
            <v>BD103760</v>
          </cell>
          <cell r="E3548">
            <v>1</v>
          </cell>
          <cell r="G3548">
            <v>1</v>
          </cell>
          <cell r="J3548">
            <v>0</v>
          </cell>
          <cell r="K3548">
            <v>2</v>
          </cell>
        </row>
        <row r="3549">
          <cell r="A3549" t="str">
            <v>BD103766</v>
          </cell>
          <cell r="J3549">
            <v>2</v>
          </cell>
          <cell r="K3549">
            <v>2</v>
          </cell>
        </row>
        <row r="3550">
          <cell r="A3550" t="str">
            <v>BD103770</v>
          </cell>
          <cell r="B3550">
            <v>2</v>
          </cell>
          <cell r="C3550">
            <v>1</v>
          </cell>
          <cell r="F3550">
            <v>2</v>
          </cell>
          <cell r="J3550">
            <v>1</v>
          </cell>
          <cell r="K3550">
            <v>6</v>
          </cell>
        </row>
        <row r="3551">
          <cell r="A3551" t="str">
            <v>BD103771</v>
          </cell>
          <cell r="B3551">
            <v>1</v>
          </cell>
          <cell r="D3551">
            <v>1</v>
          </cell>
          <cell r="F3551">
            <v>1</v>
          </cell>
          <cell r="J3551">
            <v>3</v>
          </cell>
          <cell r="K3551">
            <v>6</v>
          </cell>
        </row>
        <row r="3552">
          <cell r="A3552" t="str">
            <v>BD103777</v>
          </cell>
          <cell r="C3552">
            <v>1</v>
          </cell>
          <cell r="D3552">
            <v>1</v>
          </cell>
          <cell r="J3552">
            <v>4</v>
          </cell>
          <cell r="K3552">
            <v>6</v>
          </cell>
        </row>
        <row r="3553">
          <cell r="A3553" t="str">
            <v>BD103794</v>
          </cell>
          <cell r="E3553">
            <v>1</v>
          </cell>
          <cell r="J3553">
            <v>1</v>
          </cell>
          <cell r="K3553">
            <v>2</v>
          </cell>
        </row>
        <row r="3554">
          <cell r="A3554" t="str">
            <v>BD103808</v>
          </cell>
          <cell r="C3554">
            <v>2</v>
          </cell>
          <cell r="J3554">
            <v>0</v>
          </cell>
          <cell r="K3554">
            <v>2</v>
          </cell>
        </row>
        <row r="3555">
          <cell r="A3555" t="str">
            <v>BD103818</v>
          </cell>
          <cell r="J3555">
            <v>2</v>
          </cell>
          <cell r="K3555">
            <v>2</v>
          </cell>
        </row>
        <row r="3556">
          <cell r="A3556" t="str">
            <v>BD103819</v>
          </cell>
          <cell r="B3556">
            <v>1</v>
          </cell>
          <cell r="D3556">
            <v>1</v>
          </cell>
          <cell r="E3556">
            <v>1</v>
          </cell>
          <cell r="F3556">
            <v>3</v>
          </cell>
          <cell r="G3556">
            <v>1</v>
          </cell>
          <cell r="J3556">
            <v>1</v>
          </cell>
          <cell r="K3556">
            <v>8</v>
          </cell>
        </row>
        <row r="3557">
          <cell r="A3557" t="str">
            <v>BD103820</v>
          </cell>
          <cell r="B3557">
            <v>1</v>
          </cell>
          <cell r="C3557">
            <v>4</v>
          </cell>
          <cell r="F3557">
            <v>1</v>
          </cell>
          <cell r="J3557">
            <v>3</v>
          </cell>
          <cell r="K3557">
            <v>9</v>
          </cell>
        </row>
        <row r="3558">
          <cell r="A3558" t="str">
            <v>BD103821</v>
          </cell>
          <cell r="D3558">
            <v>2</v>
          </cell>
          <cell r="F3558">
            <v>1</v>
          </cell>
          <cell r="J3558">
            <v>2</v>
          </cell>
          <cell r="K3558">
            <v>5</v>
          </cell>
        </row>
        <row r="3559">
          <cell r="A3559" t="str">
            <v>BD103829</v>
          </cell>
          <cell r="B3559">
            <v>4</v>
          </cell>
          <cell r="C3559">
            <v>8</v>
          </cell>
          <cell r="D3559">
            <v>20</v>
          </cell>
          <cell r="E3559">
            <v>5</v>
          </cell>
          <cell r="F3559">
            <v>19</v>
          </cell>
          <cell r="G3559">
            <v>4</v>
          </cell>
          <cell r="H3559">
            <v>1</v>
          </cell>
          <cell r="I3559">
            <v>2</v>
          </cell>
          <cell r="J3559">
            <v>38</v>
          </cell>
          <cell r="K3559">
            <v>101</v>
          </cell>
        </row>
        <row r="3560">
          <cell r="A3560" t="str">
            <v>BD103830</v>
          </cell>
          <cell r="B3560">
            <v>4</v>
          </cell>
          <cell r="C3560">
            <v>2</v>
          </cell>
          <cell r="D3560">
            <v>8</v>
          </cell>
          <cell r="E3560">
            <v>6</v>
          </cell>
          <cell r="F3560">
            <v>8</v>
          </cell>
          <cell r="G3560">
            <v>4</v>
          </cell>
          <cell r="J3560">
            <v>26</v>
          </cell>
          <cell r="K3560">
            <v>58</v>
          </cell>
        </row>
        <row r="3561">
          <cell r="A3561" t="str">
            <v>BD103831</v>
          </cell>
          <cell r="B3561">
            <v>2</v>
          </cell>
          <cell r="D3561">
            <v>3</v>
          </cell>
          <cell r="E3561">
            <v>1</v>
          </cell>
          <cell r="F3561">
            <v>5</v>
          </cell>
          <cell r="G3561">
            <v>2</v>
          </cell>
          <cell r="J3561">
            <v>15</v>
          </cell>
          <cell r="K3561">
            <v>28</v>
          </cell>
        </row>
        <row r="3562">
          <cell r="A3562" t="str">
            <v>BD103832</v>
          </cell>
          <cell r="B3562">
            <v>6</v>
          </cell>
          <cell r="C3562">
            <v>8</v>
          </cell>
          <cell r="D3562">
            <v>20</v>
          </cell>
          <cell r="E3562">
            <v>10</v>
          </cell>
          <cell r="F3562">
            <v>14</v>
          </cell>
          <cell r="G3562">
            <v>14</v>
          </cell>
          <cell r="H3562">
            <v>1</v>
          </cell>
          <cell r="J3562">
            <v>33</v>
          </cell>
          <cell r="K3562">
            <v>106</v>
          </cell>
        </row>
        <row r="3563">
          <cell r="A3563" t="str">
            <v>BD103833</v>
          </cell>
          <cell r="B3563">
            <v>4</v>
          </cell>
          <cell r="C3563">
            <v>4</v>
          </cell>
          <cell r="D3563">
            <v>18</v>
          </cell>
          <cell r="E3563">
            <v>11</v>
          </cell>
          <cell r="F3563">
            <v>28</v>
          </cell>
          <cell r="G3563">
            <v>16</v>
          </cell>
          <cell r="H3563">
            <v>5</v>
          </cell>
          <cell r="I3563">
            <v>3</v>
          </cell>
          <cell r="J3563">
            <v>29</v>
          </cell>
          <cell r="K3563">
            <v>118</v>
          </cell>
        </row>
        <row r="3564">
          <cell r="A3564" t="str">
            <v>BD103834</v>
          </cell>
          <cell r="B3564">
            <v>1</v>
          </cell>
          <cell r="C3564">
            <v>10</v>
          </cell>
          <cell r="D3564">
            <v>13</v>
          </cell>
          <cell r="E3564">
            <v>4</v>
          </cell>
          <cell r="F3564">
            <v>6</v>
          </cell>
          <cell r="G3564">
            <v>3</v>
          </cell>
          <cell r="H3564">
            <v>2</v>
          </cell>
          <cell r="J3564">
            <v>20</v>
          </cell>
          <cell r="K3564">
            <v>59</v>
          </cell>
        </row>
        <row r="3565">
          <cell r="A3565" t="str">
            <v>BD103835</v>
          </cell>
          <cell r="J3565">
            <v>2</v>
          </cell>
          <cell r="K3565">
            <v>2</v>
          </cell>
        </row>
        <row r="3566">
          <cell r="A3566" t="str">
            <v>BD103836</v>
          </cell>
          <cell r="B3566">
            <v>7</v>
          </cell>
          <cell r="C3566">
            <v>5</v>
          </cell>
          <cell r="D3566">
            <v>5</v>
          </cell>
          <cell r="F3566">
            <v>10</v>
          </cell>
          <cell r="J3566">
            <v>25</v>
          </cell>
          <cell r="K3566">
            <v>52</v>
          </cell>
        </row>
        <row r="3567">
          <cell r="A3567" t="str">
            <v>BD103838</v>
          </cell>
          <cell r="B3567">
            <v>2</v>
          </cell>
          <cell r="C3567">
            <v>67</v>
          </cell>
          <cell r="D3567">
            <v>53</v>
          </cell>
          <cell r="E3567">
            <v>60</v>
          </cell>
          <cell r="F3567">
            <v>28</v>
          </cell>
          <cell r="G3567">
            <v>88</v>
          </cell>
          <cell r="H3567">
            <v>2</v>
          </cell>
          <cell r="J3567">
            <v>65</v>
          </cell>
          <cell r="K3567">
            <v>365</v>
          </cell>
        </row>
        <row r="3568">
          <cell r="A3568" t="str">
            <v>BD103842</v>
          </cell>
          <cell r="D3568">
            <v>1</v>
          </cell>
          <cell r="J3568">
            <v>0</v>
          </cell>
          <cell r="K3568">
            <v>1</v>
          </cell>
        </row>
        <row r="3569">
          <cell r="A3569" t="str">
            <v>BD103844</v>
          </cell>
          <cell r="B3569">
            <v>2</v>
          </cell>
          <cell r="E3569">
            <v>1</v>
          </cell>
          <cell r="G3569">
            <v>1</v>
          </cell>
          <cell r="H3569">
            <v>1</v>
          </cell>
          <cell r="J3569">
            <v>4</v>
          </cell>
          <cell r="K3569">
            <v>9</v>
          </cell>
        </row>
        <row r="3570">
          <cell r="A3570" t="str">
            <v>BD103858</v>
          </cell>
          <cell r="B3570">
            <v>4</v>
          </cell>
          <cell r="C3570">
            <v>14</v>
          </cell>
          <cell r="D3570">
            <v>41</v>
          </cell>
          <cell r="E3570">
            <v>15</v>
          </cell>
          <cell r="F3570">
            <v>37</v>
          </cell>
          <cell r="G3570">
            <v>19</v>
          </cell>
          <cell r="H3570">
            <v>3</v>
          </cell>
          <cell r="J3570">
            <v>66</v>
          </cell>
          <cell r="K3570">
            <v>199</v>
          </cell>
        </row>
        <row r="3571">
          <cell r="A3571" t="str">
            <v>BD103870</v>
          </cell>
          <cell r="B3571">
            <v>2</v>
          </cell>
          <cell r="C3571">
            <v>1</v>
          </cell>
          <cell r="E3571">
            <v>1</v>
          </cell>
          <cell r="J3571">
            <v>2</v>
          </cell>
          <cell r="K3571">
            <v>6</v>
          </cell>
        </row>
        <row r="3572">
          <cell r="A3572" t="str">
            <v>BD103871</v>
          </cell>
          <cell r="B3572">
            <v>1</v>
          </cell>
          <cell r="C3572">
            <v>1</v>
          </cell>
          <cell r="D3572">
            <v>1</v>
          </cell>
          <cell r="J3572">
            <v>4</v>
          </cell>
          <cell r="K3572">
            <v>7</v>
          </cell>
        </row>
        <row r="3573">
          <cell r="A3573" t="str">
            <v>BD103872</v>
          </cell>
          <cell r="B3573">
            <v>1</v>
          </cell>
          <cell r="C3573">
            <v>1</v>
          </cell>
          <cell r="D3573">
            <v>2</v>
          </cell>
          <cell r="J3573">
            <v>5</v>
          </cell>
          <cell r="K3573">
            <v>9</v>
          </cell>
        </row>
        <row r="3574">
          <cell r="A3574" t="str">
            <v>BD103873</v>
          </cell>
          <cell r="C3574">
            <v>2</v>
          </cell>
          <cell r="D3574">
            <v>2</v>
          </cell>
          <cell r="J3574">
            <v>3</v>
          </cell>
          <cell r="K3574">
            <v>7</v>
          </cell>
        </row>
        <row r="3575">
          <cell r="A3575" t="str">
            <v>BD103874</v>
          </cell>
          <cell r="B3575">
            <v>20</v>
          </cell>
          <cell r="C3575">
            <v>29</v>
          </cell>
          <cell r="D3575">
            <v>34</v>
          </cell>
          <cell r="E3575">
            <v>12</v>
          </cell>
          <cell r="F3575">
            <v>24</v>
          </cell>
          <cell r="G3575">
            <v>3</v>
          </cell>
          <cell r="J3575">
            <v>64</v>
          </cell>
          <cell r="K3575">
            <v>186</v>
          </cell>
        </row>
        <row r="3576">
          <cell r="A3576" t="str">
            <v>BD103875</v>
          </cell>
          <cell r="B3576">
            <v>6</v>
          </cell>
          <cell r="C3576">
            <v>9</v>
          </cell>
          <cell r="D3576">
            <v>18</v>
          </cell>
          <cell r="E3576">
            <v>4</v>
          </cell>
          <cell r="F3576">
            <v>7</v>
          </cell>
          <cell r="G3576">
            <v>8</v>
          </cell>
          <cell r="H3576">
            <v>1</v>
          </cell>
          <cell r="J3576">
            <v>11</v>
          </cell>
          <cell r="K3576">
            <v>64</v>
          </cell>
        </row>
        <row r="3577">
          <cell r="A3577" t="str">
            <v>BD103876</v>
          </cell>
          <cell r="C3577">
            <v>7</v>
          </cell>
          <cell r="D3577">
            <v>15</v>
          </cell>
          <cell r="E3577">
            <v>1</v>
          </cell>
          <cell r="F3577">
            <v>6</v>
          </cell>
          <cell r="G3577">
            <v>2</v>
          </cell>
          <cell r="J3577">
            <v>11</v>
          </cell>
          <cell r="K3577">
            <v>42</v>
          </cell>
        </row>
        <row r="3578">
          <cell r="A3578" t="str">
            <v>BD103877</v>
          </cell>
          <cell r="J3578">
            <v>1</v>
          </cell>
          <cell r="K3578">
            <v>1</v>
          </cell>
        </row>
        <row r="3579">
          <cell r="A3579" t="str">
            <v>BD103884</v>
          </cell>
          <cell r="B3579">
            <v>6</v>
          </cell>
          <cell r="C3579">
            <v>22</v>
          </cell>
          <cell r="D3579">
            <v>18</v>
          </cell>
          <cell r="E3579">
            <v>15</v>
          </cell>
          <cell r="F3579">
            <v>39</v>
          </cell>
          <cell r="G3579">
            <v>7</v>
          </cell>
          <cell r="J3579">
            <v>51</v>
          </cell>
          <cell r="K3579">
            <v>158</v>
          </cell>
        </row>
        <row r="3580">
          <cell r="A3580" t="str">
            <v>BD103885</v>
          </cell>
          <cell r="B3580">
            <v>6</v>
          </cell>
          <cell r="C3580">
            <v>12</v>
          </cell>
          <cell r="D3580">
            <v>16</v>
          </cell>
          <cell r="E3580">
            <v>7</v>
          </cell>
          <cell r="F3580">
            <v>28</v>
          </cell>
          <cell r="G3580">
            <v>13</v>
          </cell>
          <cell r="H3580">
            <v>2</v>
          </cell>
          <cell r="J3580">
            <v>64</v>
          </cell>
          <cell r="K3580">
            <v>148</v>
          </cell>
        </row>
        <row r="3581">
          <cell r="A3581" t="str">
            <v>BD103891</v>
          </cell>
          <cell r="B3581">
            <v>1</v>
          </cell>
          <cell r="J3581">
            <v>2</v>
          </cell>
          <cell r="K3581">
            <v>3</v>
          </cell>
        </row>
        <row r="3582">
          <cell r="A3582" t="str">
            <v>BD103892</v>
          </cell>
          <cell r="D3582">
            <v>2</v>
          </cell>
          <cell r="J3582">
            <v>4</v>
          </cell>
          <cell r="K3582">
            <v>6</v>
          </cell>
        </row>
        <row r="3583">
          <cell r="A3583" t="str">
            <v>BD103893</v>
          </cell>
          <cell r="C3583">
            <v>2</v>
          </cell>
          <cell r="D3583">
            <v>1</v>
          </cell>
          <cell r="J3583">
            <v>4</v>
          </cell>
          <cell r="K3583">
            <v>7</v>
          </cell>
        </row>
        <row r="3584">
          <cell r="A3584" t="str">
            <v>BD103915</v>
          </cell>
          <cell r="C3584">
            <v>14</v>
          </cell>
          <cell r="D3584">
            <v>5</v>
          </cell>
          <cell r="E3584">
            <v>1</v>
          </cell>
          <cell r="F3584">
            <v>5</v>
          </cell>
          <cell r="G3584">
            <v>7</v>
          </cell>
          <cell r="I3584">
            <v>1</v>
          </cell>
          <cell r="J3584">
            <v>17</v>
          </cell>
          <cell r="K3584">
            <v>50</v>
          </cell>
        </row>
        <row r="3585">
          <cell r="A3585" t="str">
            <v>BD103916</v>
          </cell>
          <cell r="B3585">
            <v>1</v>
          </cell>
          <cell r="C3585">
            <v>2</v>
          </cell>
          <cell r="D3585">
            <v>4</v>
          </cell>
          <cell r="E3585">
            <v>3</v>
          </cell>
          <cell r="F3585">
            <v>14</v>
          </cell>
          <cell r="H3585">
            <v>1</v>
          </cell>
          <cell r="J3585">
            <v>8</v>
          </cell>
          <cell r="K3585">
            <v>33</v>
          </cell>
        </row>
        <row r="3586">
          <cell r="A3586" t="str">
            <v>BD103917</v>
          </cell>
          <cell r="C3586">
            <v>9</v>
          </cell>
          <cell r="D3586">
            <v>3</v>
          </cell>
          <cell r="E3586">
            <v>6</v>
          </cell>
          <cell r="F3586">
            <v>4</v>
          </cell>
          <cell r="G3586">
            <v>4</v>
          </cell>
          <cell r="H3586">
            <v>1</v>
          </cell>
          <cell r="I3586">
            <v>1</v>
          </cell>
          <cell r="J3586">
            <v>12</v>
          </cell>
          <cell r="K3586">
            <v>40</v>
          </cell>
        </row>
        <row r="3587">
          <cell r="A3587" t="str">
            <v>BD103918</v>
          </cell>
          <cell r="B3587">
            <v>6</v>
          </cell>
          <cell r="C3587">
            <v>3</v>
          </cell>
          <cell r="D3587">
            <v>13</v>
          </cell>
          <cell r="E3587">
            <v>7</v>
          </cell>
          <cell r="F3587">
            <v>12</v>
          </cell>
          <cell r="G3587">
            <v>6</v>
          </cell>
          <cell r="H3587">
            <v>6</v>
          </cell>
          <cell r="I3587">
            <v>1</v>
          </cell>
          <cell r="J3587">
            <v>43</v>
          </cell>
          <cell r="K3587">
            <v>97</v>
          </cell>
        </row>
        <row r="3588">
          <cell r="A3588" t="str">
            <v>BD103920</v>
          </cell>
          <cell r="J3588">
            <v>1</v>
          </cell>
          <cell r="K3588">
            <v>1</v>
          </cell>
        </row>
        <row r="3589">
          <cell r="A3589" t="str">
            <v>BD103937</v>
          </cell>
          <cell r="B3589">
            <v>4</v>
          </cell>
          <cell r="C3589">
            <v>6</v>
          </cell>
          <cell r="D3589">
            <v>8</v>
          </cell>
          <cell r="E3589">
            <v>9</v>
          </cell>
          <cell r="F3589">
            <v>16</v>
          </cell>
          <cell r="G3589">
            <v>1</v>
          </cell>
          <cell r="H3589">
            <v>1</v>
          </cell>
          <cell r="I3589">
            <v>1</v>
          </cell>
          <cell r="J3589">
            <v>15</v>
          </cell>
          <cell r="K3589">
            <v>61</v>
          </cell>
        </row>
        <row r="3590">
          <cell r="A3590" t="str">
            <v>BD103942</v>
          </cell>
          <cell r="B3590">
            <v>1</v>
          </cell>
          <cell r="C3590">
            <v>3</v>
          </cell>
          <cell r="D3590">
            <v>5</v>
          </cell>
          <cell r="F3590">
            <v>2</v>
          </cell>
          <cell r="G3590">
            <v>3</v>
          </cell>
          <cell r="I3590">
            <v>1</v>
          </cell>
          <cell r="J3590">
            <v>20</v>
          </cell>
          <cell r="K3590">
            <v>35</v>
          </cell>
        </row>
        <row r="3591">
          <cell r="A3591" t="str">
            <v>BD103968</v>
          </cell>
          <cell r="B3591">
            <v>1</v>
          </cell>
          <cell r="C3591">
            <v>5</v>
          </cell>
          <cell r="J3591">
            <v>6</v>
          </cell>
          <cell r="K3591">
            <v>12</v>
          </cell>
        </row>
        <row r="3592">
          <cell r="A3592" t="str">
            <v>BD103969</v>
          </cell>
          <cell r="C3592">
            <v>2</v>
          </cell>
          <cell r="D3592">
            <v>5</v>
          </cell>
          <cell r="E3592">
            <v>3</v>
          </cell>
          <cell r="H3592">
            <v>1</v>
          </cell>
          <cell r="J3592">
            <v>7</v>
          </cell>
          <cell r="K3592">
            <v>18</v>
          </cell>
        </row>
        <row r="3593">
          <cell r="A3593" t="str">
            <v>BD103976</v>
          </cell>
          <cell r="C3593">
            <v>3</v>
          </cell>
          <cell r="D3593">
            <v>3</v>
          </cell>
          <cell r="E3593">
            <v>3</v>
          </cell>
          <cell r="F3593">
            <v>4</v>
          </cell>
          <cell r="G3593">
            <v>5</v>
          </cell>
          <cell r="I3593">
            <v>1</v>
          </cell>
          <cell r="J3593">
            <v>14</v>
          </cell>
          <cell r="K3593">
            <v>33</v>
          </cell>
        </row>
        <row r="3594">
          <cell r="A3594" t="str">
            <v>BD103979</v>
          </cell>
          <cell r="B3594">
            <v>2</v>
          </cell>
          <cell r="C3594">
            <v>13</v>
          </cell>
          <cell r="D3594">
            <v>20</v>
          </cell>
          <cell r="E3594">
            <v>7</v>
          </cell>
          <cell r="F3594">
            <v>10</v>
          </cell>
          <cell r="G3594">
            <v>7</v>
          </cell>
          <cell r="I3594">
            <v>1</v>
          </cell>
          <cell r="J3594">
            <v>25</v>
          </cell>
          <cell r="K3594">
            <v>85</v>
          </cell>
        </row>
        <row r="3595">
          <cell r="A3595" t="str">
            <v>BD103997</v>
          </cell>
          <cell r="B3595">
            <v>2</v>
          </cell>
          <cell r="C3595">
            <v>16</v>
          </cell>
          <cell r="D3595">
            <v>19</v>
          </cell>
          <cell r="E3595">
            <v>13</v>
          </cell>
          <cell r="F3595">
            <v>17</v>
          </cell>
          <cell r="G3595">
            <v>8</v>
          </cell>
          <cell r="H3595">
            <v>1</v>
          </cell>
          <cell r="J3595">
            <v>30</v>
          </cell>
          <cell r="K3595">
            <v>106</v>
          </cell>
        </row>
        <row r="3596">
          <cell r="A3596" t="str">
            <v>BD103998</v>
          </cell>
          <cell r="B3596">
            <v>3</v>
          </cell>
          <cell r="C3596">
            <v>4</v>
          </cell>
          <cell r="G3596">
            <v>1</v>
          </cell>
          <cell r="H3596">
            <v>0</v>
          </cell>
          <cell r="J3596">
            <v>7</v>
          </cell>
          <cell r="K3596">
            <v>15</v>
          </cell>
        </row>
        <row r="3597">
          <cell r="A3597" t="str">
            <v>BD103999</v>
          </cell>
          <cell r="B3597">
            <v>8</v>
          </cell>
          <cell r="C3597">
            <v>24</v>
          </cell>
          <cell r="D3597">
            <v>12</v>
          </cell>
          <cell r="E3597">
            <v>5</v>
          </cell>
          <cell r="F3597">
            <v>21</v>
          </cell>
          <cell r="G3597">
            <v>4</v>
          </cell>
          <cell r="H3597">
            <v>1</v>
          </cell>
          <cell r="J3597">
            <v>42</v>
          </cell>
          <cell r="K3597">
            <v>117</v>
          </cell>
        </row>
        <row r="3598">
          <cell r="A3598" t="str">
            <v>BD104004</v>
          </cell>
          <cell r="D3598">
            <v>1</v>
          </cell>
          <cell r="J3598">
            <v>0</v>
          </cell>
          <cell r="K3598">
            <v>1</v>
          </cell>
        </row>
        <row r="3599">
          <cell r="A3599" t="str">
            <v>BD104023</v>
          </cell>
          <cell r="D3599">
            <v>5</v>
          </cell>
          <cell r="J3599">
            <v>0</v>
          </cell>
          <cell r="K3599">
            <v>5</v>
          </cell>
        </row>
        <row r="3600">
          <cell r="A3600" t="str">
            <v>BD104033</v>
          </cell>
          <cell r="B3600">
            <v>5</v>
          </cell>
          <cell r="C3600">
            <v>8</v>
          </cell>
          <cell r="D3600">
            <v>4</v>
          </cell>
          <cell r="E3600">
            <v>3</v>
          </cell>
          <cell r="F3600">
            <v>14</v>
          </cell>
          <cell r="G3600">
            <v>10</v>
          </cell>
          <cell r="H3600">
            <v>3</v>
          </cell>
          <cell r="I3600">
            <v>2</v>
          </cell>
          <cell r="J3600">
            <v>33</v>
          </cell>
          <cell r="K3600">
            <v>82</v>
          </cell>
        </row>
        <row r="3601">
          <cell r="A3601" t="str">
            <v>BD104034</v>
          </cell>
          <cell r="D3601">
            <v>2</v>
          </cell>
          <cell r="J3601">
            <v>4</v>
          </cell>
          <cell r="K3601">
            <v>6</v>
          </cell>
        </row>
        <row r="3602">
          <cell r="A3602" t="str">
            <v>BD104036</v>
          </cell>
          <cell r="B3602">
            <v>1</v>
          </cell>
          <cell r="C3602">
            <v>4</v>
          </cell>
          <cell r="D3602">
            <v>2</v>
          </cell>
          <cell r="F3602">
            <v>2</v>
          </cell>
          <cell r="J3602">
            <v>7</v>
          </cell>
          <cell r="K3602">
            <v>16</v>
          </cell>
        </row>
        <row r="3603">
          <cell r="A3603" t="str">
            <v>BD104037</v>
          </cell>
          <cell r="D3603">
            <v>1</v>
          </cell>
          <cell r="F3603">
            <v>24</v>
          </cell>
          <cell r="J3603">
            <v>3</v>
          </cell>
          <cell r="K3603">
            <v>28</v>
          </cell>
        </row>
        <row r="3604">
          <cell r="A3604" t="str">
            <v>BD104038</v>
          </cell>
          <cell r="C3604">
            <v>1</v>
          </cell>
          <cell r="D3604">
            <v>3</v>
          </cell>
          <cell r="J3604">
            <v>0</v>
          </cell>
          <cell r="K3604">
            <v>4</v>
          </cell>
        </row>
        <row r="3605">
          <cell r="A3605" t="str">
            <v>BD104039</v>
          </cell>
          <cell r="C3605">
            <v>1</v>
          </cell>
          <cell r="D3605">
            <v>1</v>
          </cell>
          <cell r="F3605">
            <v>1</v>
          </cell>
          <cell r="J3605">
            <v>3</v>
          </cell>
          <cell r="K3605">
            <v>6</v>
          </cell>
        </row>
        <row r="3606">
          <cell r="A3606" t="str">
            <v>BD104054</v>
          </cell>
          <cell r="C3606">
            <v>1</v>
          </cell>
          <cell r="D3606">
            <v>2</v>
          </cell>
          <cell r="F3606">
            <v>1</v>
          </cell>
          <cell r="J3606">
            <v>1</v>
          </cell>
          <cell r="K3606">
            <v>5</v>
          </cell>
        </row>
        <row r="3607">
          <cell r="A3607" t="str">
            <v>BD104068</v>
          </cell>
          <cell r="B3607">
            <v>1</v>
          </cell>
          <cell r="D3607">
            <v>3</v>
          </cell>
          <cell r="E3607">
            <v>1</v>
          </cell>
          <cell r="G3607">
            <v>1</v>
          </cell>
          <cell r="H3607">
            <v>1</v>
          </cell>
          <cell r="J3607">
            <v>3</v>
          </cell>
          <cell r="K3607">
            <v>10</v>
          </cell>
        </row>
        <row r="3608">
          <cell r="A3608" t="str">
            <v>BD104073</v>
          </cell>
          <cell r="B3608">
            <v>4</v>
          </cell>
          <cell r="C3608">
            <v>6</v>
          </cell>
          <cell r="D3608">
            <v>14</v>
          </cell>
          <cell r="E3608">
            <v>5</v>
          </cell>
          <cell r="F3608">
            <v>13</v>
          </cell>
          <cell r="G3608">
            <v>13</v>
          </cell>
          <cell r="H3608">
            <v>2</v>
          </cell>
          <cell r="I3608">
            <v>1</v>
          </cell>
          <cell r="J3608">
            <v>30</v>
          </cell>
          <cell r="K3608">
            <v>88</v>
          </cell>
        </row>
        <row r="3609">
          <cell r="A3609" t="str">
            <v>BD104074</v>
          </cell>
          <cell r="C3609">
            <v>12</v>
          </cell>
          <cell r="D3609">
            <v>9</v>
          </cell>
          <cell r="E3609">
            <v>9</v>
          </cell>
          <cell r="F3609">
            <v>7</v>
          </cell>
          <cell r="G3609">
            <v>3</v>
          </cell>
          <cell r="H3609">
            <v>3</v>
          </cell>
          <cell r="I3609">
            <v>1</v>
          </cell>
          <cell r="J3609">
            <v>35</v>
          </cell>
          <cell r="K3609">
            <v>79</v>
          </cell>
        </row>
        <row r="3610">
          <cell r="A3610" t="str">
            <v>BD104075</v>
          </cell>
          <cell r="B3610">
            <v>3</v>
          </cell>
          <cell r="C3610">
            <v>8</v>
          </cell>
          <cell r="D3610">
            <v>12</v>
          </cell>
          <cell r="E3610">
            <v>9</v>
          </cell>
          <cell r="F3610">
            <v>4</v>
          </cell>
          <cell r="G3610">
            <v>6</v>
          </cell>
          <cell r="H3610">
            <v>1</v>
          </cell>
          <cell r="J3610">
            <v>23</v>
          </cell>
          <cell r="K3610">
            <v>66</v>
          </cell>
        </row>
        <row r="3611">
          <cell r="A3611" t="str">
            <v>BD104076</v>
          </cell>
          <cell r="B3611">
            <v>2</v>
          </cell>
          <cell r="C3611">
            <v>68</v>
          </cell>
          <cell r="D3611">
            <v>69</v>
          </cell>
          <cell r="E3611">
            <v>64</v>
          </cell>
          <cell r="F3611">
            <v>219</v>
          </cell>
          <cell r="G3611">
            <v>31</v>
          </cell>
          <cell r="H3611">
            <v>2</v>
          </cell>
          <cell r="J3611">
            <v>48</v>
          </cell>
          <cell r="K3611">
            <v>503</v>
          </cell>
        </row>
        <row r="3612">
          <cell r="A3612" t="str">
            <v>BD104077</v>
          </cell>
          <cell r="B3612">
            <v>5</v>
          </cell>
          <cell r="C3612">
            <v>6</v>
          </cell>
          <cell r="D3612">
            <v>1</v>
          </cell>
          <cell r="E3612">
            <v>7</v>
          </cell>
          <cell r="F3612">
            <v>3</v>
          </cell>
          <cell r="H3612">
            <v>1</v>
          </cell>
          <cell r="I3612">
            <v>1</v>
          </cell>
          <cell r="J3612">
            <v>14</v>
          </cell>
          <cell r="K3612">
            <v>38</v>
          </cell>
        </row>
        <row r="3613">
          <cell r="A3613" t="str">
            <v>BD104078</v>
          </cell>
          <cell r="C3613">
            <v>9</v>
          </cell>
          <cell r="D3613">
            <v>6</v>
          </cell>
          <cell r="E3613">
            <v>3</v>
          </cell>
          <cell r="F3613">
            <v>5</v>
          </cell>
          <cell r="G3613">
            <v>2</v>
          </cell>
          <cell r="J3613">
            <v>13</v>
          </cell>
          <cell r="K3613">
            <v>38</v>
          </cell>
        </row>
        <row r="3614">
          <cell r="A3614" t="str">
            <v>BD104079</v>
          </cell>
          <cell r="C3614">
            <v>9</v>
          </cell>
          <cell r="D3614">
            <v>15</v>
          </cell>
          <cell r="E3614">
            <v>4</v>
          </cell>
          <cell r="F3614">
            <v>9</v>
          </cell>
          <cell r="G3614">
            <v>4</v>
          </cell>
          <cell r="H3614">
            <v>2</v>
          </cell>
          <cell r="J3614">
            <v>12</v>
          </cell>
          <cell r="K3614">
            <v>55</v>
          </cell>
        </row>
        <row r="3615">
          <cell r="A3615" t="str">
            <v>BD104080</v>
          </cell>
          <cell r="B3615">
            <v>4</v>
          </cell>
          <cell r="C3615">
            <v>2</v>
          </cell>
          <cell r="D3615">
            <v>15</v>
          </cell>
          <cell r="E3615">
            <v>7</v>
          </cell>
          <cell r="F3615">
            <v>10</v>
          </cell>
          <cell r="G3615">
            <v>3</v>
          </cell>
          <cell r="H3615">
            <v>2</v>
          </cell>
          <cell r="I3615">
            <v>2</v>
          </cell>
          <cell r="J3615">
            <v>17</v>
          </cell>
          <cell r="K3615">
            <v>62</v>
          </cell>
        </row>
        <row r="3616">
          <cell r="A3616" t="str">
            <v>BD104082</v>
          </cell>
          <cell r="B3616">
            <v>1</v>
          </cell>
          <cell r="C3616">
            <v>2</v>
          </cell>
          <cell r="D3616">
            <v>2</v>
          </cell>
          <cell r="J3616">
            <v>5</v>
          </cell>
          <cell r="K3616">
            <v>10</v>
          </cell>
        </row>
        <row r="3617">
          <cell r="A3617" t="str">
            <v>BD104086</v>
          </cell>
          <cell r="F3617">
            <v>1</v>
          </cell>
          <cell r="J3617">
            <v>2</v>
          </cell>
          <cell r="K3617">
            <v>3</v>
          </cell>
        </row>
        <row r="3618">
          <cell r="A3618" t="str">
            <v>BD104087</v>
          </cell>
          <cell r="D3618">
            <v>1</v>
          </cell>
          <cell r="J3618">
            <v>3</v>
          </cell>
          <cell r="K3618">
            <v>4</v>
          </cell>
        </row>
        <row r="3619">
          <cell r="A3619" t="str">
            <v>BD104088</v>
          </cell>
          <cell r="B3619">
            <v>1</v>
          </cell>
          <cell r="C3619">
            <v>7</v>
          </cell>
          <cell r="D3619">
            <v>20</v>
          </cell>
          <cell r="E3619">
            <v>18</v>
          </cell>
          <cell r="F3619">
            <v>29</v>
          </cell>
          <cell r="G3619">
            <v>19</v>
          </cell>
          <cell r="H3619">
            <v>4</v>
          </cell>
          <cell r="J3619">
            <v>34</v>
          </cell>
          <cell r="K3619">
            <v>132</v>
          </cell>
        </row>
        <row r="3620">
          <cell r="A3620" t="str">
            <v>BD104089</v>
          </cell>
          <cell r="B3620">
            <v>4</v>
          </cell>
          <cell r="C3620">
            <v>4</v>
          </cell>
          <cell r="D3620">
            <v>23</v>
          </cell>
          <cell r="E3620">
            <v>8</v>
          </cell>
          <cell r="F3620">
            <v>19</v>
          </cell>
          <cell r="G3620">
            <v>8</v>
          </cell>
          <cell r="H3620">
            <v>1</v>
          </cell>
          <cell r="I3620">
            <v>1</v>
          </cell>
          <cell r="J3620">
            <v>60</v>
          </cell>
          <cell r="K3620">
            <v>128</v>
          </cell>
        </row>
        <row r="3621">
          <cell r="A3621" t="str">
            <v>BD104093</v>
          </cell>
          <cell r="B3621">
            <v>2</v>
          </cell>
          <cell r="C3621">
            <v>3</v>
          </cell>
          <cell r="D3621">
            <v>8</v>
          </cell>
          <cell r="F3621">
            <v>4</v>
          </cell>
          <cell r="G3621">
            <v>7</v>
          </cell>
          <cell r="H3621">
            <v>1</v>
          </cell>
          <cell r="J3621">
            <v>18</v>
          </cell>
          <cell r="K3621">
            <v>43</v>
          </cell>
        </row>
        <row r="3622">
          <cell r="A3622" t="str">
            <v>BD104094</v>
          </cell>
          <cell r="C3622">
            <v>1</v>
          </cell>
          <cell r="J3622">
            <v>1</v>
          </cell>
          <cell r="K3622">
            <v>2</v>
          </cell>
        </row>
        <row r="3623">
          <cell r="A3623" t="str">
            <v>BD104096</v>
          </cell>
          <cell r="D3623">
            <v>1</v>
          </cell>
          <cell r="J3623">
            <v>0</v>
          </cell>
          <cell r="K3623">
            <v>1</v>
          </cell>
        </row>
        <row r="3624">
          <cell r="A3624" t="str">
            <v>BD104106</v>
          </cell>
          <cell r="B3624">
            <v>3</v>
          </cell>
          <cell r="C3624">
            <v>3</v>
          </cell>
          <cell r="D3624">
            <v>7</v>
          </cell>
          <cell r="E3624">
            <v>3</v>
          </cell>
          <cell r="F3624">
            <v>4</v>
          </cell>
          <cell r="G3624">
            <v>4</v>
          </cell>
          <cell r="J3624">
            <v>11</v>
          </cell>
          <cell r="K3624">
            <v>35</v>
          </cell>
        </row>
        <row r="3625">
          <cell r="A3625" t="str">
            <v>BD104107</v>
          </cell>
          <cell r="B3625">
            <v>2</v>
          </cell>
          <cell r="C3625">
            <v>3</v>
          </cell>
          <cell r="D3625">
            <v>14</v>
          </cell>
          <cell r="E3625">
            <v>9</v>
          </cell>
          <cell r="F3625">
            <v>23</v>
          </cell>
          <cell r="G3625">
            <v>3</v>
          </cell>
          <cell r="H3625">
            <v>2</v>
          </cell>
          <cell r="J3625">
            <v>22</v>
          </cell>
          <cell r="K3625">
            <v>78</v>
          </cell>
        </row>
        <row r="3626">
          <cell r="A3626" t="str">
            <v>BD104119</v>
          </cell>
          <cell r="B3626">
            <v>1</v>
          </cell>
          <cell r="C3626">
            <v>2</v>
          </cell>
          <cell r="E3626">
            <v>1</v>
          </cell>
          <cell r="F3626">
            <v>4</v>
          </cell>
          <cell r="J3626">
            <v>10</v>
          </cell>
          <cell r="K3626">
            <v>18</v>
          </cell>
        </row>
        <row r="3627">
          <cell r="A3627" t="str">
            <v>BD104120</v>
          </cell>
          <cell r="D3627">
            <v>2</v>
          </cell>
          <cell r="E3627">
            <v>1</v>
          </cell>
          <cell r="J3627">
            <v>4</v>
          </cell>
          <cell r="K3627">
            <v>7</v>
          </cell>
        </row>
        <row r="3628">
          <cell r="A3628" t="str">
            <v>BD104121</v>
          </cell>
          <cell r="C3628">
            <v>2</v>
          </cell>
          <cell r="D3628">
            <v>1</v>
          </cell>
          <cell r="E3628">
            <v>1</v>
          </cell>
          <cell r="F3628">
            <v>1</v>
          </cell>
          <cell r="J3628">
            <v>3</v>
          </cell>
          <cell r="K3628">
            <v>8</v>
          </cell>
        </row>
        <row r="3629">
          <cell r="A3629" t="str">
            <v>BD104122</v>
          </cell>
          <cell r="D3629">
            <v>1</v>
          </cell>
          <cell r="J3629">
            <v>1</v>
          </cell>
          <cell r="K3629">
            <v>2</v>
          </cell>
        </row>
        <row r="3630">
          <cell r="A3630" t="str">
            <v>BD104123</v>
          </cell>
          <cell r="D3630">
            <v>2</v>
          </cell>
          <cell r="J3630">
            <v>2</v>
          </cell>
          <cell r="K3630">
            <v>4</v>
          </cell>
        </row>
        <row r="3631">
          <cell r="A3631" t="str">
            <v>BD104124</v>
          </cell>
          <cell r="C3631">
            <v>1</v>
          </cell>
          <cell r="J3631">
            <v>5</v>
          </cell>
          <cell r="K3631">
            <v>6</v>
          </cell>
        </row>
        <row r="3632">
          <cell r="A3632" t="str">
            <v>BD104125</v>
          </cell>
          <cell r="C3632">
            <v>1</v>
          </cell>
          <cell r="D3632">
            <v>1</v>
          </cell>
          <cell r="J3632">
            <v>3</v>
          </cell>
          <cell r="K3632">
            <v>5</v>
          </cell>
        </row>
        <row r="3633">
          <cell r="A3633" t="str">
            <v>BD104127</v>
          </cell>
          <cell r="B3633">
            <v>1</v>
          </cell>
          <cell r="D3633">
            <v>1</v>
          </cell>
          <cell r="J3633">
            <v>2</v>
          </cell>
          <cell r="K3633">
            <v>4</v>
          </cell>
        </row>
        <row r="3634">
          <cell r="A3634" t="str">
            <v>BD104128</v>
          </cell>
          <cell r="C3634">
            <v>2</v>
          </cell>
          <cell r="D3634">
            <v>3</v>
          </cell>
          <cell r="F3634">
            <v>1</v>
          </cell>
          <cell r="J3634">
            <v>4</v>
          </cell>
          <cell r="K3634">
            <v>10</v>
          </cell>
        </row>
        <row r="3635">
          <cell r="A3635" t="str">
            <v>BD104129</v>
          </cell>
          <cell r="B3635">
            <v>1</v>
          </cell>
          <cell r="D3635">
            <v>1</v>
          </cell>
          <cell r="J3635">
            <v>1</v>
          </cell>
          <cell r="K3635">
            <v>3</v>
          </cell>
        </row>
        <row r="3636">
          <cell r="A3636" t="str">
            <v>BD104130</v>
          </cell>
          <cell r="B3636">
            <v>2</v>
          </cell>
          <cell r="C3636">
            <v>8</v>
          </cell>
          <cell r="D3636">
            <v>23</v>
          </cell>
          <cell r="E3636">
            <v>13</v>
          </cell>
          <cell r="F3636">
            <v>35</v>
          </cell>
          <cell r="G3636">
            <v>6</v>
          </cell>
          <cell r="H3636">
            <v>1</v>
          </cell>
          <cell r="J3636">
            <v>75</v>
          </cell>
          <cell r="K3636">
            <v>163</v>
          </cell>
        </row>
        <row r="3637">
          <cell r="A3637" t="str">
            <v>BD104131</v>
          </cell>
          <cell r="B3637">
            <v>1</v>
          </cell>
          <cell r="C3637">
            <v>4</v>
          </cell>
          <cell r="D3637">
            <v>4</v>
          </cell>
          <cell r="E3637">
            <v>6</v>
          </cell>
          <cell r="F3637">
            <v>4</v>
          </cell>
          <cell r="G3637">
            <v>1</v>
          </cell>
          <cell r="J3637">
            <v>5</v>
          </cell>
          <cell r="K3637">
            <v>25</v>
          </cell>
        </row>
        <row r="3638">
          <cell r="A3638" t="str">
            <v>BD104138</v>
          </cell>
          <cell r="C3638">
            <v>2</v>
          </cell>
          <cell r="D3638">
            <v>1</v>
          </cell>
          <cell r="G3638">
            <v>1</v>
          </cell>
          <cell r="J3638">
            <v>5</v>
          </cell>
          <cell r="K3638">
            <v>9</v>
          </cell>
        </row>
        <row r="3639">
          <cell r="A3639" t="str">
            <v>BD104153</v>
          </cell>
          <cell r="B3639">
            <v>1</v>
          </cell>
          <cell r="J3639">
            <v>0</v>
          </cell>
          <cell r="K3639">
            <v>1</v>
          </cell>
        </row>
        <row r="3640">
          <cell r="A3640" t="str">
            <v>BD104154</v>
          </cell>
          <cell r="B3640">
            <v>10</v>
          </cell>
          <cell r="C3640">
            <v>11</v>
          </cell>
          <cell r="D3640">
            <v>18</v>
          </cell>
          <cell r="E3640">
            <v>12</v>
          </cell>
          <cell r="F3640">
            <v>23</v>
          </cell>
          <cell r="G3640">
            <v>9</v>
          </cell>
          <cell r="H3640">
            <v>7</v>
          </cell>
          <cell r="I3640">
            <v>1</v>
          </cell>
          <cell r="J3640">
            <v>97</v>
          </cell>
          <cell r="K3640">
            <v>188</v>
          </cell>
        </row>
        <row r="3641">
          <cell r="A3641" t="str">
            <v>BD104164</v>
          </cell>
          <cell r="B3641">
            <v>1</v>
          </cell>
          <cell r="C3641">
            <v>1</v>
          </cell>
          <cell r="D3641">
            <v>1</v>
          </cell>
          <cell r="F3641">
            <v>1</v>
          </cell>
          <cell r="J3641">
            <v>1</v>
          </cell>
          <cell r="K3641">
            <v>5</v>
          </cell>
        </row>
        <row r="3642">
          <cell r="A3642" t="str">
            <v>BD104175</v>
          </cell>
          <cell r="D3642">
            <v>2</v>
          </cell>
          <cell r="J3642">
            <v>0</v>
          </cell>
          <cell r="K3642">
            <v>2</v>
          </cell>
        </row>
        <row r="3643">
          <cell r="A3643" t="str">
            <v>BD104177</v>
          </cell>
          <cell r="B3643">
            <v>8</v>
          </cell>
          <cell r="C3643">
            <v>8</v>
          </cell>
          <cell r="D3643">
            <v>41</v>
          </cell>
          <cell r="E3643">
            <v>37</v>
          </cell>
          <cell r="F3643">
            <v>32</v>
          </cell>
          <cell r="G3643">
            <v>7</v>
          </cell>
          <cell r="H3643">
            <v>2</v>
          </cell>
          <cell r="I3643">
            <v>1</v>
          </cell>
          <cell r="J3643">
            <v>51</v>
          </cell>
          <cell r="K3643">
            <v>187</v>
          </cell>
        </row>
        <row r="3644">
          <cell r="A3644" t="str">
            <v>BD104181</v>
          </cell>
          <cell r="C3644">
            <v>3</v>
          </cell>
          <cell r="D3644">
            <v>5</v>
          </cell>
          <cell r="E3644">
            <v>6</v>
          </cell>
          <cell r="F3644">
            <v>4</v>
          </cell>
          <cell r="G3644">
            <v>10</v>
          </cell>
          <cell r="J3644">
            <v>10</v>
          </cell>
          <cell r="K3644">
            <v>38</v>
          </cell>
        </row>
        <row r="3645">
          <cell r="A3645" t="str">
            <v>BD104182</v>
          </cell>
          <cell r="C3645">
            <v>3</v>
          </cell>
          <cell r="D3645">
            <v>2</v>
          </cell>
          <cell r="E3645">
            <v>8</v>
          </cell>
          <cell r="F3645">
            <v>19</v>
          </cell>
          <cell r="G3645">
            <v>7</v>
          </cell>
          <cell r="I3645">
            <v>1</v>
          </cell>
          <cell r="J3645">
            <v>14</v>
          </cell>
          <cell r="K3645">
            <v>54</v>
          </cell>
        </row>
        <row r="3646">
          <cell r="A3646" t="str">
            <v>BD104183</v>
          </cell>
          <cell r="D3646">
            <v>1</v>
          </cell>
          <cell r="E3646">
            <v>1</v>
          </cell>
          <cell r="J3646">
            <v>1</v>
          </cell>
          <cell r="K3646">
            <v>3</v>
          </cell>
        </row>
        <row r="3647">
          <cell r="A3647" t="str">
            <v>BD104188</v>
          </cell>
          <cell r="G3647">
            <v>1</v>
          </cell>
          <cell r="J3647">
            <v>1</v>
          </cell>
          <cell r="K3647">
            <v>2</v>
          </cell>
        </row>
        <row r="3648">
          <cell r="A3648" t="str">
            <v>BD104190</v>
          </cell>
          <cell r="B3648">
            <v>4</v>
          </cell>
          <cell r="C3648">
            <v>11</v>
          </cell>
          <cell r="D3648">
            <v>1</v>
          </cell>
          <cell r="E3648">
            <v>3</v>
          </cell>
          <cell r="F3648">
            <v>19</v>
          </cell>
          <cell r="G3648">
            <v>5</v>
          </cell>
          <cell r="I3648">
            <v>1</v>
          </cell>
          <cell r="J3648">
            <v>21</v>
          </cell>
          <cell r="K3648">
            <v>65</v>
          </cell>
        </row>
        <row r="3649">
          <cell r="A3649" t="str">
            <v>BD104193</v>
          </cell>
          <cell r="J3649">
            <v>1</v>
          </cell>
          <cell r="K3649">
            <v>1</v>
          </cell>
        </row>
        <row r="3650">
          <cell r="A3650" t="str">
            <v>BD104197</v>
          </cell>
          <cell r="C3650">
            <v>45</v>
          </cell>
          <cell r="D3650">
            <v>19</v>
          </cell>
          <cell r="E3650">
            <v>23</v>
          </cell>
          <cell r="F3650">
            <v>68</v>
          </cell>
          <cell r="G3650">
            <v>3</v>
          </cell>
          <cell r="J3650">
            <v>54</v>
          </cell>
          <cell r="K3650">
            <v>212</v>
          </cell>
        </row>
        <row r="3651">
          <cell r="A3651" t="str">
            <v>BD104199</v>
          </cell>
          <cell r="B3651">
            <v>2</v>
          </cell>
          <cell r="C3651">
            <v>13</v>
          </cell>
          <cell r="D3651">
            <v>28</v>
          </cell>
          <cell r="E3651">
            <v>6</v>
          </cell>
          <cell r="F3651">
            <v>8</v>
          </cell>
          <cell r="G3651">
            <v>3</v>
          </cell>
          <cell r="J3651">
            <v>52</v>
          </cell>
          <cell r="K3651">
            <v>112</v>
          </cell>
        </row>
        <row r="3652">
          <cell r="A3652" t="str">
            <v>BD104201</v>
          </cell>
          <cell r="J3652">
            <v>1</v>
          </cell>
          <cell r="K3652">
            <v>1</v>
          </cell>
        </row>
        <row r="3653">
          <cell r="A3653" t="str">
            <v>BD104202</v>
          </cell>
          <cell r="B3653">
            <v>4</v>
          </cell>
          <cell r="C3653">
            <v>6</v>
          </cell>
          <cell r="D3653">
            <v>19</v>
          </cell>
          <cell r="E3653">
            <v>7</v>
          </cell>
          <cell r="F3653">
            <v>19</v>
          </cell>
          <cell r="G3653">
            <v>10</v>
          </cell>
          <cell r="J3653">
            <v>34</v>
          </cell>
          <cell r="K3653">
            <v>99</v>
          </cell>
        </row>
        <row r="3654">
          <cell r="A3654" t="str">
            <v>BD104211</v>
          </cell>
          <cell r="C3654">
            <v>8</v>
          </cell>
          <cell r="D3654">
            <v>29</v>
          </cell>
          <cell r="E3654">
            <v>32</v>
          </cell>
          <cell r="F3654">
            <v>54</v>
          </cell>
          <cell r="G3654">
            <v>31</v>
          </cell>
          <cell r="H3654">
            <v>11</v>
          </cell>
          <cell r="I3654">
            <v>5</v>
          </cell>
          <cell r="J3654">
            <v>57</v>
          </cell>
          <cell r="K3654">
            <v>227</v>
          </cell>
        </row>
        <row r="3655">
          <cell r="A3655" t="str">
            <v>BD104220</v>
          </cell>
          <cell r="B3655">
            <v>1</v>
          </cell>
          <cell r="C3655">
            <v>1</v>
          </cell>
          <cell r="G3655">
            <v>1</v>
          </cell>
          <cell r="J3655">
            <v>0</v>
          </cell>
          <cell r="K3655">
            <v>3</v>
          </cell>
        </row>
        <row r="3656">
          <cell r="A3656" t="str">
            <v>BD104224</v>
          </cell>
          <cell r="J3656">
            <v>2</v>
          </cell>
          <cell r="K3656">
            <v>2</v>
          </cell>
        </row>
        <row r="3657">
          <cell r="A3657" t="str">
            <v>BD104225</v>
          </cell>
          <cell r="D3657">
            <v>1</v>
          </cell>
          <cell r="J3657">
            <v>1</v>
          </cell>
          <cell r="K3657">
            <v>2</v>
          </cell>
        </row>
        <row r="3658">
          <cell r="A3658" t="str">
            <v>BD104230</v>
          </cell>
          <cell r="C3658">
            <v>1</v>
          </cell>
          <cell r="D3658">
            <v>0</v>
          </cell>
          <cell r="J3658">
            <v>1</v>
          </cell>
          <cell r="K3658">
            <v>2</v>
          </cell>
        </row>
        <row r="3659">
          <cell r="A3659" t="str">
            <v>BD104231</v>
          </cell>
          <cell r="C3659">
            <v>2</v>
          </cell>
          <cell r="D3659">
            <v>2</v>
          </cell>
          <cell r="E3659">
            <v>5</v>
          </cell>
          <cell r="F3659">
            <v>4</v>
          </cell>
          <cell r="G3659">
            <v>1</v>
          </cell>
          <cell r="J3659">
            <v>12</v>
          </cell>
          <cell r="K3659">
            <v>26</v>
          </cell>
        </row>
        <row r="3660">
          <cell r="A3660" t="str">
            <v>BD104232</v>
          </cell>
          <cell r="D3660">
            <v>1</v>
          </cell>
          <cell r="J3660">
            <v>1</v>
          </cell>
          <cell r="K3660">
            <v>2</v>
          </cell>
        </row>
        <row r="3661">
          <cell r="A3661" t="str">
            <v>BD104235</v>
          </cell>
          <cell r="B3661">
            <v>4</v>
          </cell>
          <cell r="C3661">
            <v>2</v>
          </cell>
          <cell r="D3661">
            <v>2</v>
          </cell>
          <cell r="E3661">
            <v>5</v>
          </cell>
          <cell r="F3661">
            <v>9</v>
          </cell>
          <cell r="G3661">
            <v>3</v>
          </cell>
          <cell r="I3661">
            <v>1</v>
          </cell>
          <cell r="J3661">
            <v>13</v>
          </cell>
          <cell r="K3661">
            <v>39</v>
          </cell>
        </row>
        <row r="3662">
          <cell r="A3662" t="str">
            <v>BD104236</v>
          </cell>
          <cell r="B3662">
            <v>2</v>
          </cell>
          <cell r="C3662">
            <v>5</v>
          </cell>
          <cell r="D3662">
            <v>4</v>
          </cell>
          <cell r="E3662">
            <v>3</v>
          </cell>
          <cell r="F3662">
            <v>8</v>
          </cell>
          <cell r="G3662">
            <v>1</v>
          </cell>
          <cell r="H3662">
            <v>2</v>
          </cell>
          <cell r="J3662">
            <v>18</v>
          </cell>
          <cell r="K3662">
            <v>43</v>
          </cell>
        </row>
        <row r="3663">
          <cell r="A3663" t="str">
            <v>BD104238</v>
          </cell>
          <cell r="B3663">
            <v>1</v>
          </cell>
          <cell r="C3663">
            <v>1</v>
          </cell>
          <cell r="E3663">
            <v>1</v>
          </cell>
          <cell r="J3663">
            <v>1</v>
          </cell>
          <cell r="K3663">
            <v>4</v>
          </cell>
        </row>
        <row r="3664">
          <cell r="A3664" t="str">
            <v>BD104244</v>
          </cell>
          <cell r="B3664">
            <v>5</v>
          </cell>
          <cell r="C3664">
            <v>2</v>
          </cell>
          <cell r="D3664">
            <v>15</v>
          </cell>
          <cell r="E3664">
            <v>9</v>
          </cell>
          <cell r="F3664">
            <v>32</v>
          </cell>
          <cell r="G3664">
            <v>7</v>
          </cell>
          <cell r="H3664">
            <v>1</v>
          </cell>
          <cell r="I3664">
            <v>2</v>
          </cell>
          <cell r="J3664">
            <v>44</v>
          </cell>
          <cell r="K3664">
            <v>117</v>
          </cell>
        </row>
        <row r="3665">
          <cell r="A3665" t="str">
            <v>BD104245</v>
          </cell>
          <cell r="C3665">
            <v>4</v>
          </cell>
          <cell r="D3665">
            <v>7</v>
          </cell>
          <cell r="E3665">
            <v>4</v>
          </cell>
          <cell r="G3665">
            <v>2</v>
          </cell>
          <cell r="J3665">
            <v>16</v>
          </cell>
          <cell r="K3665">
            <v>33</v>
          </cell>
        </row>
        <row r="3666">
          <cell r="A3666" t="str">
            <v>BD104249</v>
          </cell>
          <cell r="C3666">
            <v>1</v>
          </cell>
          <cell r="D3666">
            <v>1</v>
          </cell>
          <cell r="E3666">
            <v>1</v>
          </cell>
          <cell r="F3666">
            <v>1</v>
          </cell>
          <cell r="J3666">
            <v>4</v>
          </cell>
          <cell r="K3666">
            <v>8</v>
          </cell>
        </row>
        <row r="3667">
          <cell r="A3667" t="str">
            <v>BD104250</v>
          </cell>
          <cell r="D3667">
            <v>1</v>
          </cell>
          <cell r="F3667">
            <v>1</v>
          </cell>
          <cell r="G3667">
            <v>2</v>
          </cell>
          <cell r="J3667">
            <v>2</v>
          </cell>
          <cell r="K3667">
            <v>6</v>
          </cell>
        </row>
        <row r="3668">
          <cell r="A3668" t="str">
            <v>BD104251</v>
          </cell>
          <cell r="B3668">
            <v>16</v>
          </cell>
          <cell r="C3668">
            <v>20</v>
          </cell>
          <cell r="D3668">
            <v>16</v>
          </cell>
          <cell r="E3668">
            <v>7</v>
          </cell>
          <cell r="F3668">
            <v>25</v>
          </cell>
          <cell r="G3668">
            <v>3</v>
          </cell>
          <cell r="H3668">
            <v>1</v>
          </cell>
          <cell r="J3668">
            <v>39</v>
          </cell>
          <cell r="K3668">
            <v>127</v>
          </cell>
        </row>
        <row r="3669">
          <cell r="A3669" t="str">
            <v>BD104252</v>
          </cell>
          <cell r="B3669">
            <v>1</v>
          </cell>
          <cell r="C3669">
            <v>7</v>
          </cell>
          <cell r="D3669">
            <v>9</v>
          </cell>
          <cell r="E3669">
            <v>3</v>
          </cell>
          <cell r="F3669">
            <v>8</v>
          </cell>
          <cell r="G3669">
            <v>1</v>
          </cell>
          <cell r="J3669">
            <v>36</v>
          </cell>
          <cell r="K3669">
            <v>65</v>
          </cell>
        </row>
        <row r="3670">
          <cell r="A3670" t="str">
            <v>BD104253</v>
          </cell>
          <cell r="B3670">
            <v>1</v>
          </cell>
          <cell r="D3670">
            <v>2</v>
          </cell>
          <cell r="E3670">
            <v>2</v>
          </cell>
          <cell r="G3670">
            <v>1</v>
          </cell>
          <cell r="J3670">
            <v>3</v>
          </cell>
          <cell r="K3670">
            <v>9</v>
          </cell>
        </row>
        <row r="3671">
          <cell r="A3671" t="str">
            <v>BD104254</v>
          </cell>
          <cell r="B3671">
            <v>4</v>
          </cell>
          <cell r="C3671">
            <v>5</v>
          </cell>
          <cell r="D3671">
            <v>6</v>
          </cell>
          <cell r="F3671">
            <v>4</v>
          </cell>
          <cell r="J3671">
            <v>15</v>
          </cell>
          <cell r="K3671">
            <v>34</v>
          </cell>
        </row>
        <row r="3672">
          <cell r="A3672" t="str">
            <v>BD104255</v>
          </cell>
          <cell r="B3672">
            <v>1</v>
          </cell>
          <cell r="C3672">
            <v>1</v>
          </cell>
          <cell r="D3672">
            <v>1</v>
          </cell>
          <cell r="J3672">
            <v>2</v>
          </cell>
          <cell r="K3672">
            <v>5</v>
          </cell>
        </row>
        <row r="3673">
          <cell r="A3673" t="str">
            <v>BD104256</v>
          </cell>
          <cell r="B3673">
            <v>3</v>
          </cell>
          <cell r="C3673">
            <v>22</v>
          </cell>
          <cell r="D3673">
            <v>26</v>
          </cell>
          <cell r="E3673">
            <v>12</v>
          </cell>
          <cell r="F3673">
            <v>24</v>
          </cell>
          <cell r="G3673">
            <v>5</v>
          </cell>
          <cell r="H3673">
            <v>1</v>
          </cell>
          <cell r="J3673">
            <v>56</v>
          </cell>
          <cell r="K3673">
            <v>149</v>
          </cell>
        </row>
        <row r="3674">
          <cell r="A3674" t="str">
            <v>BD104272</v>
          </cell>
          <cell r="B3674">
            <v>4</v>
          </cell>
          <cell r="C3674">
            <v>2</v>
          </cell>
          <cell r="D3674">
            <v>6</v>
          </cell>
          <cell r="E3674">
            <v>2</v>
          </cell>
          <cell r="F3674">
            <v>7</v>
          </cell>
          <cell r="G3674">
            <v>2</v>
          </cell>
          <cell r="J3674">
            <v>16</v>
          </cell>
          <cell r="K3674">
            <v>39</v>
          </cell>
        </row>
        <row r="3675">
          <cell r="A3675" t="str">
            <v>BD104273</v>
          </cell>
          <cell r="B3675">
            <v>10</v>
          </cell>
          <cell r="C3675">
            <v>67</v>
          </cell>
          <cell r="D3675">
            <v>90</v>
          </cell>
          <cell r="E3675">
            <v>103</v>
          </cell>
          <cell r="F3675">
            <v>69</v>
          </cell>
          <cell r="G3675">
            <v>48</v>
          </cell>
          <cell r="H3675">
            <v>10</v>
          </cell>
          <cell r="I3675">
            <v>4</v>
          </cell>
          <cell r="J3675">
            <v>133</v>
          </cell>
          <cell r="K3675">
            <v>534</v>
          </cell>
        </row>
        <row r="3676">
          <cell r="A3676" t="str">
            <v>BD104274</v>
          </cell>
          <cell r="B3676">
            <v>1</v>
          </cell>
          <cell r="D3676">
            <v>1</v>
          </cell>
          <cell r="J3676">
            <v>1</v>
          </cell>
          <cell r="K3676">
            <v>3</v>
          </cell>
        </row>
        <row r="3677">
          <cell r="A3677" t="str">
            <v>BD104275</v>
          </cell>
          <cell r="C3677">
            <v>1</v>
          </cell>
          <cell r="J3677">
            <v>0</v>
          </cell>
          <cell r="K3677">
            <v>1</v>
          </cell>
        </row>
        <row r="3678">
          <cell r="A3678" t="str">
            <v>BD104276</v>
          </cell>
          <cell r="C3678">
            <v>2</v>
          </cell>
          <cell r="E3678">
            <v>1</v>
          </cell>
          <cell r="J3678">
            <v>1</v>
          </cell>
          <cell r="K3678">
            <v>4</v>
          </cell>
        </row>
        <row r="3679">
          <cell r="A3679" t="str">
            <v>BD104277</v>
          </cell>
          <cell r="C3679">
            <v>1</v>
          </cell>
          <cell r="D3679">
            <v>2</v>
          </cell>
          <cell r="J3679">
            <v>2</v>
          </cell>
          <cell r="K3679">
            <v>5</v>
          </cell>
        </row>
        <row r="3680">
          <cell r="A3680" t="str">
            <v>BD104280</v>
          </cell>
          <cell r="B3680">
            <v>1</v>
          </cell>
          <cell r="C3680">
            <v>1</v>
          </cell>
          <cell r="J3680">
            <v>1</v>
          </cell>
          <cell r="K3680">
            <v>3</v>
          </cell>
        </row>
        <row r="3681">
          <cell r="A3681" t="str">
            <v>BD104281</v>
          </cell>
          <cell r="C3681">
            <v>1</v>
          </cell>
          <cell r="D3681">
            <v>8</v>
          </cell>
          <cell r="J3681">
            <v>0</v>
          </cell>
          <cell r="K3681">
            <v>9</v>
          </cell>
        </row>
        <row r="3682">
          <cell r="A3682" t="str">
            <v>BD104282</v>
          </cell>
          <cell r="C3682">
            <v>1</v>
          </cell>
          <cell r="J3682">
            <v>1</v>
          </cell>
          <cell r="K3682">
            <v>2</v>
          </cell>
        </row>
        <row r="3683">
          <cell r="A3683" t="str">
            <v>BD104283</v>
          </cell>
          <cell r="B3683">
            <v>2</v>
          </cell>
          <cell r="D3683">
            <v>2</v>
          </cell>
          <cell r="F3683">
            <v>1</v>
          </cell>
          <cell r="J3683">
            <v>2</v>
          </cell>
          <cell r="K3683">
            <v>7</v>
          </cell>
        </row>
        <row r="3684">
          <cell r="A3684" t="str">
            <v>BD104287</v>
          </cell>
          <cell r="C3684">
            <v>1</v>
          </cell>
          <cell r="J3684">
            <v>2</v>
          </cell>
          <cell r="K3684">
            <v>3</v>
          </cell>
        </row>
        <row r="3685">
          <cell r="A3685" t="str">
            <v>BD104290</v>
          </cell>
          <cell r="B3685">
            <v>7</v>
          </cell>
          <cell r="C3685">
            <v>17</v>
          </cell>
          <cell r="D3685">
            <v>17</v>
          </cell>
          <cell r="E3685">
            <v>7</v>
          </cell>
          <cell r="F3685">
            <v>25</v>
          </cell>
          <cell r="G3685">
            <v>2</v>
          </cell>
          <cell r="H3685">
            <v>1</v>
          </cell>
          <cell r="J3685">
            <v>35</v>
          </cell>
          <cell r="K3685">
            <v>111</v>
          </cell>
        </row>
        <row r="3686">
          <cell r="A3686" t="str">
            <v>BD104295</v>
          </cell>
          <cell r="B3686">
            <v>4</v>
          </cell>
          <cell r="C3686">
            <v>4</v>
          </cell>
          <cell r="D3686">
            <v>9</v>
          </cell>
          <cell r="E3686">
            <v>2</v>
          </cell>
          <cell r="F3686">
            <v>6</v>
          </cell>
          <cell r="G3686">
            <v>8</v>
          </cell>
          <cell r="H3686">
            <v>0</v>
          </cell>
          <cell r="J3686">
            <v>25</v>
          </cell>
          <cell r="K3686">
            <v>58</v>
          </cell>
        </row>
        <row r="3687">
          <cell r="A3687" t="str">
            <v>BD104297</v>
          </cell>
          <cell r="D3687">
            <v>1</v>
          </cell>
          <cell r="J3687">
            <v>0</v>
          </cell>
          <cell r="K3687">
            <v>1</v>
          </cell>
        </row>
        <row r="3688">
          <cell r="A3688" t="str">
            <v>BD104302</v>
          </cell>
          <cell r="B3688">
            <v>1</v>
          </cell>
          <cell r="D3688">
            <v>2</v>
          </cell>
          <cell r="F3688">
            <v>3</v>
          </cell>
          <cell r="J3688">
            <v>5</v>
          </cell>
          <cell r="K3688">
            <v>11</v>
          </cell>
        </row>
        <row r="3689">
          <cell r="A3689" t="str">
            <v>BD104303</v>
          </cell>
          <cell r="B3689">
            <v>1</v>
          </cell>
          <cell r="C3689">
            <v>2</v>
          </cell>
          <cell r="D3689">
            <v>14</v>
          </cell>
          <cell r="E3689">
            <v>3</v>
          </cell>
          <cell r="F3689">
            <v>12</v>
          </cell>
          <cell r="G3689">
            <v>9</v>
          </cell>
          <cell r="J3689">
            <v>32</v>
          </cell>
          <cell r="K3689">
            <v>73</v>
          </cell>
        </row>
        <row r="3690">
          <cell r="A3690" t="str">
            <v>BD104307</v>
          </cell>
          <cell r="B3690">
            <v>1</v>
          </cell>
          <cell r="C3690">
            <v>5</v>
          </cell>
          <cell r="D3690">
            <v>7</v>
          </cell>
          <cell r="E3690">
            <v>6</v>
          </cell>
          <cell r="F3690">
            <v>13</v>
          </cell>
          <cell r="G3690">
            <v>7</v>
          </cell>
          <cell r="J3690">
            <v>23</v>
          </cell>
          <cell r="K3690">
            <v>62</v>
          </cell>
        </row>
        <row r="3691">
          <cell r="A3691" t="str">
            <v>BD104308</v>
          </cell>
          <cell r="B3691">
            <v>3</v>
          </cell>
          <cell r="C3691">
            <v>6</v>
          </cell>
          <cell r="D3691">
            <v>12</v>
          </cell>
          <cell r="E3691">
            <v>4</v>
          </cell>
          <cell r="F3691">
            <v>6</v>
          </cell>
          <cell r="G3691">
            <v>1</v>
          </cell>
          <cell r="J3691">
            <v>21</v>
          </cell>
          <cell r="K3691">
            <v>53</v>
          </cell>
        </row>
        <row r="3692">
          <cell r="A3692" t="str">
            <v>BD104321</v>
          </cell>
          <cell r="B3692">
            <v>1</v>
          </cell>
          <cell r="D3692">
            <v>2</v>
          </cell>
          <cell r="F3692">
            <v>1</v>
          </cell>
          <cell r="J3692">
            <v>1</v>
          </cell>
          <cell r="K3692">
            <v>5</v>
          </cell>
        </row>
        <row r="3693">
          <cell r="A3693" t="str">
            <v>BD104336</v>
          </cell>
          <cell r="B3693">
            <v>8</v>
          </cell>
          <cell r="C3693">
            <v>13</v>
          </cell>
          <cell r="D3693">
            <v>16</v>
          </cell>
          <cell r="E3693">
            <v>7</v>
          </cell>
          <cell r="F3693">
            <v>12</v>
          </cell>
          <cell r="G3693">
            <v>6</v>
          </cell>
          <cell r="J3693">
            <v>29</v>
          </cell>
          <cell r="K3693">
            <v>91</v>
          </cell>
        </row>
        <row r="3694">
          <cell r="A3694" t="str">
            <v>BD104337</v>
          </cell>
          <cell r="B3694">
            <v>2</v>
          </cell>
          <cell r="C3694">
            <v>14</v>
          </cell>
          <cell r="D3694">
            <v>23</v>
          </cell>
          <cell r="E3694">
            <v>11</v>
          </cell>
          <cell r="F3694">
            <v>19</v>
          </cell>
          <cell r="G3694">
            <v>6</v>
          </cell>
          <cell r="H3694">
            <v>3</v>
          </cell>
          <cell r="I3694">
            <v>3</v>
          </cell>
          <cell r="J3694">
            <v>19</v>
          </cell>
          <cell r="K3694">
            <v>100</v>
          </cell>
        </row>
        <row r="3695">
          <cell r="A3695" t="str">
            <v>BD104342</v>
          </cell>
          <cell r="C3695">
            <v>88</v>
          </cell>
          <cell r="D3695">
            <v>1</v>
          </cell>
          <cell r="F3695">
            <v>2</v>
          </cell>
          <cell r="G3695">
            <v>13</v>
          </cell>
          <cell r="H3695">
            <v>2</v>
          </cell>
          <cell r="J3695">
            <v>31</v>
          </cell>
          <cell r="K3695">
            <v>137</v>
          </cell>
        </row>
        <row r="3696">
          <cell r="A3696" t="str">
            <v>BD104343</v>
          </cell>
          <cell r="C3696">
            <v>1</v>
          </cell>
          <cell r="D3696">
            <v>1</v>
          </cell>
          <cell r="J3696">
            <v>2</v>
          </cell>
          <cell r="K3696">
            <v>4</v>
          </cell>
        </row>
        <row r="3697">
          <cell r="A3697" t="str">
            <v>BD104351</v>
          </cell>
          <cell r="B3697">
            <v>3</v>
          </cell>
          <cell r="C3697">
            <v>18</v>
          </cell>
          <cell r="D3697">
            <v>8</v>
          </cell>
          <cell r="E3697">
            <v>6</v>
          </cell>
          <cell r="F3697">
            <v>14</v>
          </cell>
          <cell r="G3697">
            <v>1</v>
          </cell>
          <cell r="J3697">
            <v>36</v>
          </cell>
          <cell r="K3697">
            <v>86</v>
          </cell>
        </row>
        <row r="3698">
          <cell r="A3698" t="str">
            <v>BD104352</v>
          </cell>
          <cell r="B3698">
            <v>2</v>
          </cell>
          <cell r="C3698">
            <v>1</v>
          </cell>
          <cell r="D3698">
            <v>1</v>
          </cell>
          <cell r="E3698">
            <v>1</v>
          </cell>
          <cell r="F3698">
            <v>2</v>
          </cell>
          <cell r="J3698">
            <v>4</v>
          </cell>
          <cell r="K3698">
            <v>11</v>
          </cell>
        </row>
        <row r="3699">
          <cell r="A3699" t="str">
            <v>BD104376</v>
          </cell>
          <cell r="B3699">
            <v>1</v>
          </cell>
          <cell r="J3699">
            <v>3</v>
          </cell>
          <cell r="K3699">
            <v>4</v>
          </cell>
        </row>
        <row r="3700">
          <cell r="A3700" t="str">
            <v>BD104393</v>
          </cell>
          <cell r="B3700">
            <v>2</v>
          </cell>
          <cell r="C3700">
            <v>4</v>
          </cell>
          <cell r="D3700">
            <v>3</v>
          </cell>
          <cell r="E3700">
            <v>2</v>
          </cell>
          <cell r="F3700">
            <v>16</v>
          </cell>
          <cell r="G3700">
            <v>5</v>
          </cell>
          <cell r="H3700">
            <v>1</v>
          </cell>
          <cell r="J3700">
            <v>29</v>
          </cell>
          <cell r="K3700">
            <v>62</v>
          </cell>
        </row>
        <row r="3701">
          <cell r="A3701" t="str">
            <v>BD104398</v>
          </cell>
          <cell r="B3701">
            <v>1</v>
          </cell>
          <cell r="D3701">
            <v>8</v>
          </cell>
          <cell r="E3701">
            <v>5</v>
          </cell>
          <cell r="F3701">
            <v>18</v>
          </cell>
          <cell r="G3701">
            <v>8</v>
          </cell>
          <cell r="H3701">
            <v>2</v>
          </cell>
          <cell r="J3701">
            <v>19</v>
          </cell>
          <cell r="K3701">
            <v>61</v>
          </cell>
        </row>
        <row r="3702">
          <cell r="A3702" t="str">
            <v>BD104400</v>
          </cell>
          <cell r="C3702">
            <v>1</v>
          </cell>
          <cell r="F3702">
            <v>2</v>
          </cell>
          <cell r="J3702">
            <v>1</v>
          </cell>
          <cell r="K3702">
            <v>4</v>
          </cell>
        </row>
        <row r="3703">
          <cell r="A3703" t="str">
            <v>BD104401</v>
          </cell>
          <cell r="B3703">
            <v>2</v>
          </cell>
          <cell r="C3703">
            <v>4</v>
          </cell>
          <cell r="E3703">
            <v>1</v>
          </cell>
          <cell r="F3703">
            <v>3</v>
          </cell>
          <cell r="G3703">
            <v>1</v>
          </cell>
          <cell r="J3703">
            <v>5</v>
          </cell>
          <cell r="K3703">
            <v>16</v>
          </cell>
        </row>
        <row r="3704">
          <cell r="A3704" t="str">
            <v>BD104402</v>
          </cell>
          <cell r="C3704">
            <v>3</v>
          </cell>
          <cell r="D3704">
            <v>2</v>
          </cell>
          <cell r="J3704">
            <v>6</v>
          </cell>
          <cell r="K3704">
            <v>11</v>
          </cell>
        </row>
        <row r="3705">
          <cell r="A3705" t="str">
            <v>BD104404</v>
          </cell>
          <cell r="B3705">
            <v>3</v>
          </cell>
          <cell r="D3705">
            <v>3</v>
          </cell>
          <cell r="F3705">
            <v>5</v>
          </cell>
          <cell r="J3705">
            <v>5</v>
          </cell>
          <cell r="K3705">
            <v>16</v>
          </cell>
        </row>
        <row r="3706">
          <cell r="A3706" t="str">
            <v>BD104405</v>
          </cell>
          <cell r="J3706">
            <v>4</v>
          </cell>
          <cell r="K3706">
            <v>4</v>
          </cell>
        </row>
        <row r="3707">
          <cell r="A3707" t="str">
            <v>BD104406</v>
          </cell>
          <cell r="J3707">
            <v>1</v>
          </cell>
          <cell r="K3707">
            <v>1</v>
          </cell>
        </row>
        <row r="3708">
          <cell r="A3708" t="str">
            <v>BD104407</v>
          </cell>
          <cell r="F3708">
            <v>1</v>
          </cell>
          <cell r="J3708">
            <v>2</v>
          </cell>
          <cell r="K3708">
            <v>3</v>
          </cell>
        </row>
        <row r="3709">
          <cell r="A3709" t="str">
            <v>BD104408</v>
          </cell>
          <cell r="B3709">
            <v>4</v>
          </cell>
          <cell r="C3709">
            <v>14</v>
          </cell>
          <cell r="D3709">
            <v>19</v>
          </cell>
          <cell r="E3709">
            <v>8</v>
          </cell>
          <cell r="F3709">
            <v>10</v>
          </cell>
          <cell r="G3709">
            <v>10</v>
          </cell>
          <cell r="H3709">
            <v>2</v>
          </cell>
          <cell r="J3709">
            <v>47</v>
          </cell>
          <cell r="K3709">
            <v>114</v>
          </cell>
        </row>
        <row r="3710">
          <cell r="A3710" t="str">
            <v>BD104428</v>
          </cell>
          <cell r="B3710">
            <v>2</v>
          </cell>
          <cell r="E3710">
            <v>1</v>
          </cell>
          <cell r="G3710">
            <v>1</v>
          </cell>
          <cell r="J3710">
            <v>2</v>
          </cell>
          <cell r="K3710">
            <v>6</v>
          </cell>
        </row>
        <row r="3711">
          <cell r="A3711" t="str">
            <v>BD104429</v>
          </cell>
          <cell r="B3711">
            <v>3</v>
          </cell>
          <cell r="C3711">
            <v>6</v>
          </cell>
          <cell r="D3711">
            <v>9</v>
          </cell>
          <cell r="E3711">
            <v>7</v>
          </cell>
          <cell r="F3711">
            <v>7</v>
          </cell>
          <cell r="G3711">
            <v>17</v>
          </cell>
          <cell r="H3711">
            <v>4</v>
          </cell>
          <cell r="I3711">
            <v>3</v>
          </cell>
          <cell r="J3711">
            <v>34</v>
          </cell>
          <cell r="K3711">
            <v>90</v>
          </cell>
        </row>
        <row r="3712">
          <cell r="A3712" t="str">
            <v>BD104430</v>
          </cell>
          <cell r="B3712">
            <v>3</v>
          </cell>
          <cell r="C3712">
            <v>4</v>
          </cell>
          <cell r="D3712">
            <v>21</v>
          </cell>
          <cell r="E3712">
            <v>5</v>
          </cell>
          <cell r="F3712">
            <v>16</v>
          </cell>
          <cell r="G3712">
            <v>8</v>
          </cell>
          <cell r="H3712">
            <v>2</v>
          </cell>
          <cell r="I3712">
            <v>1</v>
          </cell>
          <cell r="J3712">
            <v>42</v>
          </cell>
          <cell r="K3712">
            <v>102</v>
          </cell>
        </row>
        <row r="3713">
          <cell r="A3713" t="str">
            <v>BD104440</v>
          </cell>
          <cell r="C3713">
            <v>1</v>
          </cell>
          <cell r="D3713">
            <v>3</v>
          </cell>
          <cell r="J3713">
            <v>0</v>
          </cell>
          <cell r="K3713">
            <v>4</v>
          </cell>
        </row>
        <row r="3714">
          <cell r="A3714" t="str">
            <v>BD104446</v>
          </cell>
          <cell r="B3714">
            <v>4</v>
          </cell>
          <cell r="C3714">
            <v>10</v>
          </cell>
          <cell r="D3714">
            <v>3</v>
          </cell>
          <cell r="E3714">
            <v>8</v>
          </cell>
          <cell r="F3714">
            <v>11</v>
          </cell>
          <cell r="G3714">
            <v>3</v>
          </cell>
          <cell r="H3714">
            <v>4</v>
          </cell>
          <cell r="I3714">
            <v>1</v>
          </cell>
          <cell r="J3714">
            <v>31</v>
          </cell>
          <cell r="K3714">
            <v>75</v>
          </cell>
        </row>
        <row r="3715">
          <cell r="A3715" t="str">
            <v>BD104447</v>
          </cell>
          <cell r="D3715">
            <v>2</v>
          </cell>
          <cell r="F3715">
            <v>21</v>
          </cell>
          <cell r="J3715">
            <v>1</v>
          </cell>
          <cell r="K3715">
            <v>24</v>
          </cell>
        </row>
        <row r="3716">
          <cell r="A3716" t="str">
            <v>BD104448</v>
          </cell>
          <cell r="B3716">
            <v>1</v>
          </cell>
          <cell r="C3716">
            <v>1</v>
          </cell>
          <cell r="F3716">
            <v>1</v>
          </cell>
          <cell r="J3716">
            <v>3</v>
          </cell>
          <cell r="K3716">
            <v>6</v>
          </cell>
        </row>
        <row r="3717">
          <cell r="A3717" t="str">
            <v>BD104449</v>
          </cell>
          <cell r="C3717">
            <v>1</v>
          </cell>
          <cell r="J3717">
            <v>0</v>
          </cell>
          <cell r="K3717">
            <v>1</v>
          </cell>
        </row>
        <row r="3718">
          <cell r="A3718" t="str">
            <v>BD104450</v>
          </cell>
          <cell r="D3718">
            <v>2</v>
          </cell>
          <cell r="E3718">
            <v>1</v>
          </cell>
          <cell r="J3718">
            <v>1</v>
          </cell>
          <cell r="K3718">
            <v>4</v>
          </cell>
        </row>
        <row r="3719">
          <cell r="A3719" t="str">
            <v>BD104452</v>
          </cell>
          <cell r="B3719">
            <v>1</v>
          </cell>
          <cell r="C3719">
            <v>3</v>
          </cell>
          <cell r="D3719">
            <v>1</v>
          </cell>
          <cell r="E3719">
            <v>2</v>
          </cell>
          <cell r="F3719">
            <v>2</v>
          </cell>
          <cell r="J3719">
            <v>1</v>
          </cell>
          <cell r="K3719">
            <v>10</v>
          </cell>
        </row>
        <row r="3720">
          <cell r="A3720" t="str">
            <v>BD104472</v>
          </cell>
          <cell r="J3720">
            <v>2</v>
          </cell>
          <cell r="K3720">
            <v>2</v>
          </cell>
        </row>
        <row r="3721">
          <cell r="A3721" t="str">
            <v>BD104477</v>
          </cell>
          <cell r="B3721">
            <v>2</v>
          </cell>
          <cell r="C3721">
            <v>27</v>
          </cell>
          <cell r="D3721">
            <v>4</v>
          </cell>
          <cell r="E3721">
            <v>4</v>
          </cell>
          <cell r="F3721">
            <v>14</v>
          </cell>
          <cell r="G3721">
            <v>5</v>
          </cell>
          <cell r="H3721">
            <v>1</v>
          </cell>
          <cell r="J3721">
            <v>44</v>
          </cell>
          <cell r="K3721">
            <v>101</v>
          </cell>
        </row>
        <row r="3722">
          <cell r="A3722" t="str">
            <v>BD104478</v>
          </cell>
          <cell r="C3722">
            <v>1</v>
          </cell>
          <cell r="J3722">
            <v>1</v>
          </cell>
          <cell r="K3722">
            <v>2</v>
          </cell>
        </row>
        <row r="3723">
          <cell r="A3723" t="str">
            <v>BD104479</v>
          </cell>
          <cell r="J3723">
            <v>2</v>
          </cell>
          <cell r="K3723">
            <v>2</v>
          </cell>
        </row>
        <row r="3724">
          <cell r="A3724" t="str">
            <v>BD104480</v>
          </cell>
          <cell r="D3724">
            <v>1</v>
          </cell>
          <cell r="J3724">
            <v>0</v>
          </cell>
          <cell r="K3724">
            <v>1</v>
          </cell>
        </row>
        <row r="3725">
          <cell r="A3725" t="str">
            <v>BD104485</v>
          </cell>
          <cell r="C3725">
            <v>3</v>
          </cell>
          <cell r="D3725">
            <v>4</v>
          </cell>
          <cell r="F3725">
            <v>6</v>
          </cell>
          <cell r="J3725">
            <v>9</v>
          </cell>
          <cell r="K3725">
            <v>22</v>
          </cell>
        </row>
        <row r="3726">
          <cell r="A3726" t="str">
            <v>BD104486</v>
          </cell>
          <cell r="B3726">
            <v>1</v>
          </cell>
          <cell r="C3726">
            <v>5</v>
          </cell>
          <cell r="D3726">
            <v>14</v>
          </cell>
          <cell r="E3726">
            <v>1</v>
          </cell>
          <cell r="F3726">
            <v>4</v>
          </cell>
          <cell r="G3726">
            <v>3</v>
          </cell>
          <cell r="H3726">
            <v>3</v>
          </cell>
          <cell r="J3726">
            <v>30</v>
          </cell>
          <cell r="K3726">
            <v>61</v>
          </cell>
        </row>
        <row r="3727">
          <cell r="A3727" t="str">
            <v>BD104537</v>
          </cell>
          <cell r="C3727">
            <v>1</v>
          </cell>
          <cell r="D3727">
            <v>1</v>
          </cell>
          <cell r="J3727">
            <v>0</v>
          </cell>
          <cell r="K3727">
            <v>2</v>
          </cell>
        </row>
        <row r="3728">
          <cell r="A3728" t="str">
            <v>BD104541</v>
          </cell>
          <cell r="B3728">
            <v>1</v>
          </cell>
          <cell r="E3728">
            <v>1</v>
          </cell>
          <cell r="F3728">
            <v>1</v>
          </cell>
          <cell r="J3728">
            <v>5</v>
          </cell>
          <cell r="K3728">
            <v>8</v>
          </cell>
        </row>
        <row r="3729">
          <cell r="A3729" t="str">
            <v>BD104549</v>
          </cell>
          <cell r="B3729">
            <v>2</v>
          </cell>
          <cell r="C3729">
            <v>7</v>
          </cell>
          <cell r="D3729">
            <v>6</v>
          </cell>
          <cell r="E3729">
            <v>3</v>
          </cell>
          <cell r="F3729">
            <v>7</v>
          </cell>
          <cell r="G3729">
            <v>4</v>
          </cell>
          <cell r="H3729">
            <v>1</v>
          </cell>
          <cell r="I3729">
            <v>2</v>
          </cell>
          <cell r="J3729">
            <v>27</v>
          </cell>
          <cell r="K3729">
            <v>59</v>
          </cell>
        </row>
        <row r="3730">
          <cell r="A3730" t="str">
            <v>BD104553</v>
          </cell>
          <cell r="B3730">
            <v>8</v>
          </cell>
          <cell r="C3730">
            <v>9</v>
          </cell>
          <cell r="D3730">
            <v>22</v>
          </cell>
          <cell r="E3730">
            <v>7</v>
          </cell>
          <cell r="F3730">
            <v>26</v>
          </cell>
          <cell r="G3730">
            <v>4</v>
          </cell>
          <cell r="H3730">
            <v>2</v>
          </cell>
          <cell r="I3730">
            <v>1</v>
          </cell>
          <cell r="J3730">
            <v>24</v>
          </cell>
          <cell r="K3730">
            <v>103</v>
          </cell>
        </row>
        <row r="3731">
          <cell r="A3731" t="str">
            <v>BD104554</v>
          </cell>
          <cell r="B3731">
            <v>9</v>
          </cell>
          <cell r="C3731">
            <v>17</v>
          </cell>
          <cell r="D3731">
            <v>22</v>
          </cell>
          <cell r="E3731">
            <v>7</v>
          </cell>
          <cell r="F3731">
            <v>42</v>
          </cell>
          <cell r="G3731">
            <v>10</v>
          </cell>
          <cell r="J3731">
            <v>45</v>
          </cell>
          <cell r="K3731">
            <v>152</v>
          </cell>
        </row>
        <row r="3732">
          <cell r="A3732" t="str">
            <v>BD104557</v>
          </cell>
          <cell r="B3732">
            <v>1</v>
          </cell>
          <cell r="C3732">
            <v>8</v>
          </cell>
          <cell r="D3732">
            <v>10</v>
          </cell>
          <cell r="E3732">
            <v>5</v>
          </cell>
          <cell r="F3732">
            <v>20</v>
          </cell>
          <cell r="G3732">
            <v>9</v>
          </cell>
          <cell r="H3732">
            <v>1</v>
          </cell>
          <cell r="J3732">
            <v>24</v>
          </cell>
          <cell r="K3732">
            <v>78</v>
          </cell>
        </row>
        <row r="3733">
          <cell r="A3733" t="str">
            <v>BD104569</v>
          </cell>
          <cell r="C3733">
            <v>1</v>
          </cell>
          <cell r="D3733">
            <v>2</v>
          </cell>
          <cell r="E3733">
            <v>3</v>
          </cell>
          <cell r="J3733">
            <v>0</v>
          </cell>
          <cell r="K3733">
            <v>6</v>
          </cell>
        </row>
        <row r="3734">
          <cell r="A3734" t="str">
            <v>BD104574</v>
          </cell>
          <cell r="J3734">
            <v>2</v>
          </cell>
          <cell r="K3734">
            <v>2</v>
          </cell>
        </row>
        <row r="3735">
          <cell r="A3735" t="str">
            <v>BD104598</v>
          </cell>
          <cell r="B3735">
            <v>1</v>
          </cell>
          <cell r="C3735">
            <v>2</v>
          </cell>
          <cell r="D3735">
            <v>1</v>
          </cell>
          <cell r="J3735">
            <v>3</v>
          </cell>
          <cell r="K3735">
            <v>7</v>
          </cell>
        </row>
        <row r="3736">
          <cell r="A3736" t="str">
            <v>BD104599</v>
          </cell>
          <cell r="D3736">
            <v>1</v>
          </cell>
          <cell r="J3736">
            <v>0</v>
          </cell>
          <cell r="K3736">
            <v>1</v>
          </cell>
        </row>
        <row r="3737">
          <cell r="A3737" t="str">
            <v>BD104602</v>
          </cell>
          <cell r="B3737">
            <v>1</v>
          </cell>
          <cell r="C3737">
            <v>2</v>
          </cell>
          <cell r="E3737">
            <v>1</v>
          </cell>
          <cell r="F3737">
            <v>52</v>
          </cell>
          <cell r="J3737">
            <v>4</v>
          </cell>
          <cell r="K3737">
            <v>60</v>
          </cell>
        </row>
        <row r="3738">
          <cell r="A3738" t="str">
            <v>BD104609</v>
          </cell>
          <cell r="B3738">
            <v>1</v>
          </cell>
          <cell r="C3738">
            <v>5</v>
          </cell>
          <cell r="D3738">
            <v>2</v>
          </cell>
          <cell r="E3738">
            <v>1</v>
          </cell>
          <cell r="F3738">
            <v>5</v>
          </cell>
          <cell r="G3738">
            <v>2</v>
          </cell>
          <cell r="J3738">
            <v>15</v>
          </cell>
          <cell r="K3738">
            <v>31</v>
          </cell>
        </row>
        <row r="3739">
          <cell r="A3739" t="str">
            <v>BD104610</v>
          </cell>
          <cell r="B3739">
            <v>12</v>
          </cell>
          <cell r="C3739">
            <v>46</v>
          </cell>
          <cell r="D3739">
            <v>30</v>
          </cell>
          <cell r="E3739">
            <v>19</v>
          </cell>
          <cell r="F3739">
            <v>33</v>
          </cell>
          <cell r="G3739">
            <v>9</v>
          </cell>
          <cell r="H3739">
            <v>2</v>
          </cell>
          <cell r="J3739">
            <v>120</v>
          </cell>
          <cell r="K3739">
            <v>271</v>
          </cell>
        </row>
        <row r="3740">
          <cell r="A3740" t="str">
            <v>BD104611</v>
          </cell>
          <cell r="B3740">
            <v>5</v>
          </cell>
          <cell r="C3740">
            <v>8</v>
          </cell>
          <cell r="D3740">
            <v>21</v>
          </cell>
          <cell r="E3740">
            <v>12</v>
          </cell>
          <cell r="F3740">
            <v>19</v>
          </cell>
          <cell r="G3740">
            <v>9</v>
          </cell>
          <cell r="H3740">
            <v>3</v>
          </cell>
          <cell r="I3740">
            <v>3</v>
          </cell>
          <cell r="J3740">
            <v>43</v>
          </cell>
          <cell r="K3740">
            <v>123</v>
          </cell>
        </row>
        <row r="3741">
          <cell r="A3741" t="str">
            <v>BD104613</v>
          </cell>
          <cell r="B3741">
            <v>9</v>
          </cell>
          <cell r="C3741">
            <v>11</v>
          </cell>
          <cell r="D3741">
            <v>18</v>
          </cell>
          <cell r="E3741">
            <v>14</v>
          </cell>
          <cell r="F3741">
            <v>7</v>
          </cell>
          <cell r="G3741">
            <v>9</v>
          </cell>
          <cell r="H3741">
            <v>5</v>
          </cell>
          <cell r="I3741">
            <v>1</v>
          </cell>
          <cell r="J3741">
            <v>48</v>
          </cell>
          <cell r="K3741">
            <v>122</v>
          </cell>
        </row>
        <row r="3742">
          <cell r="A3742" t="str">
            <v>BD104614</v>
          </cell>
          <cell r="B3742">
            <v>3</v>
          </cell>
          <cell r="C3742">
            <v>12</v>
          </cell>
          <cell r="D3742">
            <v>24</v>
          </cell>
          <cell r="E3742">
            <v>19</v>
          </cell>
          <cell r="F3742">
            <v>35</v>
          </cell>
          <cell r="G3742">
            <v>14</v>
          </cell>
          <cell r="H3742">
            <v>4</v>
          </cell>
          <cell r="J3742">
            <v>72</v>
          </cell>
          <cell r="K3742">
            <v>183</v>
          </cell>
        </row>
        <row r="3743">
          <cell r="A3743" t="str">
            <v>BD104615</v>
          </cell>
          <cell r="B3743">
            <v>1</v>
          </cell>
          <cell r="C3743">
            <v>1</v>
          </cell>
          <cell r="J3743">
            <v>2</v>
          </cell>
          <cell r="K3743">
            <v>4</v>
          </cell>
        </row>
        <row r="3744">
          <cell r="A3744" t="str">
            <v>BD104616</v>
          </cell>
          <cell r="C3744">
            <v>1</v>
          </cell>
          <cell r="D3744">
            <v>1</v>
          </cell>
          <cell r="E3744">
            <v>1</v>
          </cell>
          <cell r="F3744">
            <v>3</v>
          </cell>
          <cell r="J3744">
            <v>3</v>
          </cell>
          <cell r="K3744">
            <v>9</v>
          </cell>
        </row>
        <row r="3745">
          <cell r="A3745" t="str">
            <v>BD104617</v>
          </cell>
          <cell r="C3745">
            <v>4</v>
          </cell>
          <cell r="D3745">
            <v>3</v>
          </cell>
          <cell r="E3745">
            <v>1</v>
          </cell>
          <cell r="F3745">
            <v>1</v>
          </cell>
          <cell r="J3745">
            <v>2</v>
          </cell>
          <cell r="K3745">
            <v>11</v>
          </cell>
        </row>
        <row r="3746">
          <cell r="A3746" t="str">
            <v>BD104622</v>
          </cell>
          <cell r="B3746">
            <v>2</v>
          </cell>
          <cell r="C3746">
            <v>4</v>
          </cell>
          <cell r="D3746">
            <v>4</v>
          </cell>
          <cell r="E3746">
            <v>6</v>
          </cell>
          <cell r="F3746">
            <v>9</v>
          </cell>
          <cell r="G3746">
            <v>1</v>
          </cell>
          <cell r="J3746">
            <v>20</v>
          </cell>
          <cell r="K3746">
            <v>46</v>
          </cell>
        </row>
        <row r="3747">
          <cell r="A3747" t="str">
            <v>BD104624</v>
          </cell>
          <cell r="C3747">
            <v>1</v>
          </cell>
          <cell r="E3747">
            <v>1</v>
          </cell>
          <cell r="J3747">
            <v>4</v>
          </cell>
          <cell r="K3747">
            <v>6</v>
          </cell>
        </row>
        <row r="3748">
          <cell r="A3748" t="str">
            <v>BD104633</v>
          </cell>
          <cell r="C3748">
            <v>1</v>
          </cell>
          <cell r="D3748">
            <v>1</v>
          </cell>
          <cell r="J3748">
            <v>0</v>
          </cell>
          <cell r="K3748">
            <v>2</v>
          </cell>
        </row>
        <row r="3749">
          <cell r="A3749" t="str">
            <v>BD104634</v>
          </cell>
          <cell r="B3749">
            <v>1</v>
          </cell>
          <cell r="D3749">
            <v>1</v>
          </cell>
          <cell r="J3749">
            <v>1</v>
          </cell>
          <cell r="K3749">
            <v>3</v>
          </cell>
        </row>
        <row r="3750">
          <cell r="A3750" t="str">
            <v>BD104635</v>
          </cell>
          <cell r="C3750">
            <v>1</v>
          </cell>
          <cell r="D3750">
            <v>1</v>
          </cell>
          <cell r="J3750">
            <v>1</v>
          </cell>
          <cell r="K3750">
            <v>3</v>
          </cell>
        </row>
        <row r="3751">
          <cell r="A3751" t="str">
            <v>BD104636</v>
          </cell>
          <cell r="C3751">
            <v>1</v>
          </cell>
          <cell r="J3751">
            <v>0</v>
          </cell>
          <cell r="K3751">
            <v>1</v>
          </cell>
        </row>
        <row r="3752">
          <cell r="A3752" t="str">
            <v>BD104641</v>
          </cell>
          <cell r="B3752">
            <v>1</v>
          </cell>
          <cell r="J3752">
            <v>1</v>
          </cell>
          <cell r="K3752">
            <v>2</v>
          </cell>
        </row>
        <row r="3753">
          <cell r="A3753" t="str">
            <v>BD104642</v>
          </cell>
          <cell r="F3753">
            <v>1</v>
          </cell>
          <cell r="J3753">
            <v>1</v>
          </cell>
          <cell r="K3753">
            <v>2</v>
          </cell>
        </row>
        <row r="3754">
          <cell r="A3754" t="str">
            <v>BD104647</v>
          </cell>
          <cell r="B3754">
            <v>5</v>
          </cell>
          <cell r="C3754">
            <v>12</v>
          </cell>
          <cell r="D3754">
            <v>19</v>
          </cell>
          <cell r="E3754">
            <v>6</v>
          </cell>
          <cell r="F3754">
            <v>14</v>
          </cell>
          <cell r="G3754">
            <v>14</v>
          </cell>
          <cell r="H3754">
            <v>1</v>
          </cell>
          <cell r="I3754">
            <v>1</v>
          </cell>
          <cell r="J3754">
            <v>69</v>
          </cell>
          <cell r="K3754">
            <v>141</v>
          </cell>
        </row>
        <row r="3755">
          <cell r="A3755" t="str">
            <v>BD104653</v>
          </cell>
          <cell r="J3755">
            <v>1</v>
          </cell>
          <cell r="K3755">
            <v>1</v>
          </cell>
        </row>
        <row r="3756">
          <cell r="A3756" t="str">
            <v>BD104654</v>
          </cell>
          <cell r="F3756">
            <v>1</v>
          </cell>
          <cell r="J3756">
            <v>2</v>
          </cell>
          <cell r="K3756">
            <v>3</v>
          </cell>
        </row>
        <row r="3757">
          <cell r="A3757" t="str">
            <v>BD104660</v>
          </cell>
          <cell r="D3757">
            <v>5</v>
          </cell>
          <cell r="E3757">
            <v>2</v>
          </cell>
          <cell r="F3757">
            <v>1</v>
          </cell>
          <cell r="H3757">
            <v>1</v>
          </cell>
          <cell r="J3757">
            <v>10</v>
          </cell>
          <cell r="K3757">
            <v>19</v>
          </cell>
        </row>
        <row r="3758">
          <cell r="A3758" t="str">
            <v>BD104662</v>
          </cell>
          <cell r="D3758">
            <v>1</v>
          </cell>
          <cell r="J3758">
            <v>0</v>
          </cell>
          <cell r="K3758">
            <v>1</v>
          </cell>
        </row>
        <row r="3759">
          <cell r="A3759" t="str">
            <v>BD104668</v>
          </cell>
          <cell r="F3759">
            <v>2</v>
          </cell>
          <cell r="J3759">
            <v>2</v>
          </cell>
          <cell r="K3759">
            <v>4</v>
          </cell>
        </row>
        <row r="3760">
          <cell r="A3760" t="str">
            <v>BD104669</v>
          </cell>
          <cell r="B3760">
            <v>4</v>
          </cell>
          <cell r="C3760">
            <v>11</v>
          </cell>
          <cell r="D3760">
            <v>46</v>
          </cell>
          <cell r="E3760">
            <v>34</v>
          </cell>
          <cell r="F3760">
            <v>46</v>
          </cell>
          <cell r="G3760">
            <v>22</v>
          </cell>
          <cell r="H3760">
            <v>10</v>
          </cell>
          <cell r="I3760">
            <v>4</v>
          </cell>
          <cell r="J3760">
            <v>87</v>
          </cell>
          <cell r="K3760">
            <v>264</v>
          </cell>
        </row>
        <row r="3761">
          <cell r="A3761" t="str">
            <v>BD104673</v>
          </cell>
          <cell r="C3761">
            <v>4</v>
          </cell>
          <cell r="D3761">
            <v>3</v>
          </cell>
          <cell r="E3761">
            <v>1</v>
          </cell>
          <cell r="J3761">
            <v>6</v>
          </cell>
          <cell r="K3761">
            <v>14</v>
          </cell>
        </row>
        <row r="3762">
          <cell r="A3762" t="str">
            <v>BD104675</v>
          </cell>
          <cell r="C3762">
            <v>1</v>
          </cell>
          <cell r="D3762">
            <v>1</v>
          </cell>
          <cell r="F3762">
            <v>1</v>
          </cell>
          <cell r="G3762">
            <v>1</v>
          </cell>
          <cell r="J3762">
            <v>3</v>
          </cell>
          <cell r="K3762">
            <v>7</v>
          </cell>
        </row>
        <row r="3763">
          <cell r="A3763" t="str">
            <v>BD104676</v>
          </cell>
          <cell r="B3763">
            <v>1</v>
          </cell>
          <cell r="C3763">
            <v>2</v>
          </cell>
          <cell r="G3763">
            <v>2</v>
          </cell>
          <cell r="J3763">
            <v>4</v>
          </cell>
          <cell r="K3763">
            <v>9</v>
          </cell>
        </row>
        <row r="3764">
          <cell r="A3764" t="str">
            <v>BD104677</v>
          </cell>
          <cell r="C3764">
            <v>2</v>
          </cell>
          <cell r="D3764">
            <v>2</v>
          </cell>
          <cell r="E3764">
            <v>1</v>
          </cell>
          <cell r="F3764">
            <v>1</v>
          </cell>
          <cell r="G3764">
            <v>1</v>
          </cell>
          <cell r="J3764">
            <v>3</v>
          </cell>
          <cell r="K3764">
            <v>10</v>
          </cell>
        </row>
        <row r="3765">
          <cell r="A3765" t="str">
            <v>BD104680</v>
          </cell>
          <cell r="B3765">
            <v>7</v>
          </cell>
          <cell r="C3765">
            <v>14</v>
          </cell>
          <cell r="D3765">
            <v>14</v>
          </cell>
          <cell r="E3765">
            <v>5</v>
          </cell>
          <cell r="F3765">
            <v>10</v>
          </cell>
          <cell r="G3765">
            <v>5</v>
          </cell>
          <cell r="I3765">
            <v>1</v>
          </cell>
          <cell r="J3765">
            <v>21</v>
          </cell>
          <cell r="K3765">
            <v>77</v>
          </cell>
        </row>
        <row r="3766">
          <cell r="A3766" t="str">
            <v>BD104688</v>
          </cell>
          <cell r="D3766">
            <v>2</v>
          </cell>
          <cell r="E3766">
            <v>3</v>
          </cell>
          <cell r="F3766">
            <v>3</v>
          </cell>
          <cell r="J3766">
            <v>3</v>
          </cell>
          <cell r="K3766">
            <v>11</v>
          </cell>
        </row>
        <row r="3767">
          <cell r="A3767" t="str">
            <v>BD104689</v>
          </cell>
          <cell r="C3767">
            <v>1</v>
          </cell>
          <cell r="D3767">
            <v>1</v>
          </cell>
          <cell r="J3767">
            <v>1</v>
          </cell>
          <cell r="K3767">
            <v>3</v>
          </cell>
        </row>
        <row r="3768">
          <cell r="A3768" t="str">
            <v>BD104690</v>
          </cell>
          <cell r="C3768">
            <v>1</v>
          </cell>
          <cell r="D3768">
            <v>3</v>
          </cell>
          <cell r="J3768">
            <v>3</v>
          </cell>
          <cell r="K3768">
            <v>7</v>
          </cell>
        </row>
        <row r="3769">
          <cell r="A3769" t="str">
            <v>BD104691</v>
          </cell>
          <cell r="B3769">
            <v>9</v>
          </cell>
          <cell r="C3769">
            <v>10</v>
          </cell>
          <cell r="D3769">
            <v>13</v>
          </cell>
          <cell r="E3769">
            <v>7</v>
          </cell>
          <cell r="F3769">
            <v>10</v>
          </cell>
          <cell r="G3769">
            <v>6</v>
          </cell>
          <cell r="J3769">
            <v>76</v>
          </cell>
          <cell r="K3769">
            <v>131</v>
          </cell>
        </row>
        <row r="3770">
          <cell r="A3770" t="str">
            <v>BD104693</v>
          </cell>
          <cell r="B3770">
            <v>1</v>
          </cell>
          <cell r="C3770">
            <v>1</v>
          </cell>
          <cell r="F3770">
            <v>1</v>
          </cell>
          <cell r="J3770">
            <v>3</v>
          </cell>
          <cell r="K3770">
            <v>6</v>
          </cell>
        </row>
        <row r="3771">
          <cell r="A3771" t="str">
            <v>BD104695</v>
          </cell>
          <cell r="D3771">
            <v>2</v>
          </cell>
          <cell r="E3771">
            <v>1</v>
          </cell>
          <cell r="F3771">
            <v>1</v>
          </cell>
          <cell r="J3771">
            <v>2</v>
          </cell>
          <cell r="K3771">
            <v>6</v>
          </cell>
        </row>
        <row r="3772">
          <cell r="A3772" t="str">
            <v>BD104696</v>
          </cell>
          <cell r="B3772">
            <v>2</v>
          </cell>
          <cell r="C3772">
            <v>6</v>
          </cell>
          <cell r="D3772">
            <v>11</v>
          </cell>
          <cell r="E3772">
            <v>8</v>
          </cell>
          <cell r="F3772">
            <v>10</v>
          </cell>
          <cell r="G3772">
            <v>1</v>
          </cell>
          <cell r="H3772">
            <v>1</v>
          </cell>
          <cell r="J3772">
            <v>36</v>
          </cell>
          <cell r="K3772">
            <v>75</v>
          </cell>
        </row>
        <row r="3773">
          <cell r="A3773" t="str">
            <v>BD104697</v>
          </cell>
          <cell r="B3773">
            <v>2</v>
          </cell>
          <cell r="C3773">
            <v>4</v>
          </cell>
          <cell r="D3773">
            <v>3</v>
          </cell>
          <cell r="E3773">
            <v>9</v>
          </cell>
          <cell r="F3773">
            <v>8</v>
          </cell>
          <cell r="G3773">
            <v>5</v>
          </cell>
          <cell r="H3773">
            <v>2</v>
          </cell>
          <cell r="J3773">
            <v>18</v>
          </cell>
          <cell r="K3773">
            <v>51</v>
          </cell>
        </row>
        <row r="3774">
          <cell r="A3774" t="str">
            <v>BD104698</v>
          </cell>
          <cell r="C3774">
            <v>1</v>
          </cell>
          <cell r="J3774">
            <v>1</v>
          </cell>
          <cell r="K3774">
            <v>2</v>
          </cell>
        </row>
        <row r="3775">
          <cell r="A3775" t="str">
            <v>BD104699</v>
          </cell>
          <cell r="B3775">
            <v>1</v>
          </cell>
          <cell r="C3775">
            <v>16</v>
          </cell>
          <cell r="D3775">
            <v>14</v>
          </cell>
          <cell r="E3775">
            <v>5</v>
          </cell>
          <cell r="F3775">
            <v>25</v>
          </cell>
          <cell r="G3775">
            <v>6</v>
          </cell>
          <cell r="H3775">
            <v>1</v>
          </cell>
          <cell r="J3775">
            <v>45</v>
          </cell>
          <cell r="K3775">
            <v>113</v>
          </cell>
        </row>
        <row r="3776">
          <cell r="A3776" t="str">
            <v>BD104700</v>
          </cell>
          <cell r="C3776">
            <v>1</v>
          </cell>
          <cell r="D3776">
            <v>3</v>
          </cell>
          <cell r="E3776">
            <v>1</v>
          </cell>
          <cell r="F3776">
            <v>1</v>
          </cell>
          <cell r="J3776">
            <v>12</v>
          </cell>
          <cell r="K3776">
            <v>18</v>
          </cell>
        </row>
        <row r="3777">
          <cell r="A3777" t="str">
            <v>BD104702</v>
          </cell>
          <cell r="B3777">
            <v>11</v>
          </cell>
          <cell r="C3777">
            <v>4</v>
          </cell>
          <cell r="D3777">
            <v>11</v>
          </cell>
          <cell r="E3777">
            <v>8</v>
          </cell>
          <cell r="F3777">
            <v>5</v>
          </cell>
          <cell r="G3777">
            <v>8</v>
          </cell>
          <cell r="H3777">
            <v>1</v>
          </cell>
          <cell r="J3777">
            <v>26</v>
          </cell>
          <cell r="K3777">
            <v>74</v>
          </cell>
        </row>
        <row r="3778">
          <cell r="A3778" t="str">
            <v>BD104706</v>
          </cell>
          <cell r="B3778">
            <v>2</v>
          </cell>
          <cell r="C3778">
            <v>9</v>
          </cell>
          <cell r="F3778">
            <v>8</v>
          </cell>
          <cell r="J3778">
            <v>15</v>
          </cell>
          <cell r="K3778">
            <v>34</v>
          </cell>
        </row>
        <row r="3779">
          <cell r="A3779" t="str">
            <v>BD110573</v>
          </cell>
          <cell r="D3779">
            <v>1</v>
          </cell>
          <cell r="J3779">
            <v>1</v>
          </cell>
          <cell r="K3779">
            <v>2</v>
          </cell>
        </row>
        <row r="3780">
          <cell r="A3780" t="str">
            <v>BD110574</v>
          </cell>
          <cell r="J3780">
            <v>1</v>
          </cell>
          <cell r="K3780">
            <v>1</v>
          </cell>
        </row>
        <row r="3781">
          <cell r="A3781" t="str">
            <v>BD110575</v>
          </cell>
          <cell r="C3781">
            <v>3</v>
          </cell>
          <cell r="D3781">
            <v>3</v>
          </cell>
          <cell r="F3781">
            <v>1</v>
          </cell>
          <cell r="G3781">
            <v>1</v>
          </cell>
          <cell r="J3781">
            <v>17</v>
          </cell>
          <cell r="K3781">
            <v>25</v>
          </cell>
        </row>
        <row r="3782">
          <cell r="A3782" t="str">
            <v>BD110576</v>
          </cell>
          <cell r="C3782">
            <v>4</v>
          </cell>
          <cell r="D3782">
            <v>1</v>
          </cell>
          <cell r="E3782">
            <v>1</v>
          </cell>
          <cell r="F3782">
            <v>1</v>
          </cell>
          <cell r="G3782">
            <v>1</v>
          </cell>
          <cell r="J3782">
            <v>6</v>
          </cell>
          <cell r="K3782">
            <v>14</v>
          </cell>
        </row>
        <row r="3783">
          <cell r="A3783" t="str">
            <v>BD110577</v>
          </cell>
          <cell r="D3783">
            <v>1</v>
          </cell>
          <cell r="E3783">
            <v>1</v>
          </cell>
          <cell r="F3783">
            <v>1</v>
          </cell>
          <cell r="J3783">
            <v>1</v>
          </cell>
          <cell r="K3783">
            <v>4</v>
          </cell>
        </row>
        <row r="3784">
          <cell r="A3784" t="str">
            <v>BD110578</v>
          </cell>
          <cell r="C3784">
            <v>1</v>
          </cell>
          <cell r="D3784">
            <v>1</v>
          </cell>
          <cell r="J3784">
            <v>1</v>
          </cell>
          <cell r="K3784">
            <v>3</v>
          </cell>
        </row>
        <row r="3785">
          <cell r="A3785" t="str">
            <v>BD110582</v>
          </cell>
          <cell r="B3785">
            <v>1</v>
          </cell>
          <cell r="C3785">
            <v>6</v>
          </cell>
          <cell r="D3785">
            <v>11</v>
          </cell>
          <cell r="E3785">
            <v>5</v>
          </cell>
          <cell r="F3785">
            <v>9</v>
          </cell>
          <cell r="G3785">
            <v>5</v>
          </cell>
          <cell r="J3785">
            <v>28</v>
          </cell>
          <cell r="K3785">
            <v>65</v>
          </cell>
        </row>
        <row r="3786">
          <cell r="A3786" t="str">
            <v>BD110583</v>
          </cell>
          <cell r="B3786">
            <v>3</v>
          </cell>
          <cell r="C3786">
            <v>16</v>
          </cell>
          <cell r="D3786">
            <v>33</v>
          </cell>
          <cell r="E3786">
            <v>14</v>
          </cell>
          <cell r="F3786">
            <v>18</v>
          </cell>
          <cell r="G3786">
            <v>13</v>
          </cell>
          <cell r="H3786">
            <v>1</v>
          </cell>
          <cell r="I3786">
            <v>2</v>
          </cell>
          <cell r="J3786">
            <v>81</v>
          </cell>
          <cell r="K3786">
            <v>181</v>
          </cell>
        </row>
        <row r="3787">
          <cell r="A3787" t="str">
            <v>BD110586</v>
          </cell>
          <cell r="J3787">
            <v>1</v>
          </cell>
          <cell r="K3787">
            <v>1</v>
          </cell>
        </row>
        <row r="3788">
          <cell r="A3788" t="str">
            <v>BD110595</v>
          </cell>
          <cell r="B3788">
            <v>1</v>
          </cell>
          <cell r="C3788">
            <v>2</v>
          </cell>
          <cell r="D3788">
            <v>1</v>
          </cell>
          <cell r="G3788">
            <v>1</v>
          </cell>
          <cell r="J3788">
            <v>6</v>
          </cell>
          <cell r="K3788">
            <v>11</v>
          </cell>
        </row>
        <row r="3789">
          <cell r="A3789" t="str">
            <v>BD110596</v>
          </cell>
          <cell r="B3789">
            <v>1</v>
          </cell>
          <cell r="C3789">
            <v>1</v>
          </cell>
          <cell r="D3789">
            <v>1</v>
          </cell>
          <cell r="J3789">
            <v>3</v>
          </cell>
          <cell r="K3789">
            <v>6</v>
          </cell>
        </row>
        <row r="3790">
          <cell r="A3790" t="str">
            <v>BD110597</v>
          </cell>
          <cell r="D3790">
            <v>1</v>
          </cell>
          <cell r="E3790">
            <v>1</v>
          </cell>
          <cell r="F3790">
            <v>2</v>
          </cell>
          <cell r="J3790">
            <v>4</v>
          </cell>
          <cell r="K3790">
            <v>8</v>
          </cell>
        </row>
        <row r="3791">
          <cell r="A3791" t="str">
            <v>BD110598</v>
          </cell>
          <cell r="B3791">
            <v>2</v>
          </cell>
          <cell r="C3791">
            <v>4</v>
          </cell>
          <cell r="D3791">
            <v>2</v>
          </cell>
          <cell r="E3791">
            <v>1</v>
          </cell>
          <cell r="H3791">
            <v>1</v>
          </cell>
          <cell r="J3791">
            <v>7</v>
          </cell>
          <cell r="K3791">
            <v>17</v>
          </cell>
        </row>
        <row r="3792">
          <cell r="A3792" t="str">
            <v>BD110599</v>
          </cell>
          <cell r="C3792">
            <v>1</v>
          </cell>
          <cell r="G3792">
            <v>1</v>
          </cell>
          <cell r="J3792">
            <v>7</v>
          </cell>
          <cell r="K3792">
            <v>9</v>
          </cell>
        </row>
        <row r="3793">
          <cell r="A3793" t="str">
            <v>BD110600</v>
          </cell>
          <cell r="E3793">
            <v>1</v>
          </cell>
          <cell r="J3793">
            <v>1</v>
          </cell>
          <cell r="K3793">
            <v>2</v>
          </cell>
        </row>
        <row r="3794">
          <cell r="A3794" t="str">
            <v>BD110601</v>
          </cell>
          <cell r="F3794">
            <v>1</v>
          </cell>
          <cell r="J3794">
            <v>0</v>
          </cell>
          <cell r="K3794">
            <v>1</v>
          </cell>
        </row>
        <row r="3795">
          <cell r="A3795" t="str">
            <v>BD110602</v>
          </cell>
          <cell r="J3795">
            <v>5</v>
          </cell>
          <cell r="K3795">
            <v>5</v>
          </cell>
        </row>
        <row r="3796">
          <cell r="A3796" t="str">
            <v>BD110603</v>
          </cell>
          <cell r="B3796">
            <v>1</v>
          </cell>
          <cell r="C3796">
            <v>1</v>
          </cell>
          <cell r="J3796">
            <v>2</v>
          </cell>
          <cell r="K3796">
            <v>4</v>
          </cell>
        </row>
        <row r="3797">
          <cell r="A3797" t="str">
            <v>BD110604</v>
          </cell>
          <cell r="B3797">
            <v>1</v>
          </cell>
          <cell r="J3797">
            <v>1</v>
          </cell>
          <cell r="K3797">
            <v>2</v>
          </cell>
        </row>
        <row r="3798">
          <cell r="A3798" t="str">
            <v>BD110605</v>
          </cell>
          <cell r="D3798">
            <v>1</v>
          </cell>
          <cell r="G3798">
            <v>1</v>
          </cell>
          <cell r="J3798">
            <v>3</v>
          </cell>
          <cell r="K3798">
            <v>5</v>
          </cell>
        </row>
        <row r="3799">
          <cell r="A3799" t="str">
            <v>BD110606</v>
          </cell>
          <cell r="C3799">
            <v>8</v>
          </cell>
          <cell r="D3799">
            <v>2</v>
          </cell>
          <cell r="F3799">
            <v>7</v>
          </cell>
          <cell r="J3799">
            <v>7</v>
          </cell>
          <cell r="K3799">
            <v>24</v>
          </cell>
        </row>
        <row r="3800">
          <cell r="A3800" t="str">
            <v>BD110607</v>
          </cell>
          <cell r="D3800">
            <v>1</v>
          </cell>
          <cell r="J3800">
            <v>1</v>
          </cell>
          <cell r="K3800">
            <v>2</v>
          </cell>
        </row>
        <row r="3801">
          <cell r="A3801" t="str">
            <v>BD110621</v>
          </cell>
          <cell r="B3801">
            <v>3</v>
          </cell>
          <cell r="C3801">
            <v>17</v>
          </cell>
          <cell r="D3801">
            <v>21</v>
          </cell>
          <cell r="E3801">
            <v>12</v>
          </cell>
          <cell r="F3801">
            <v>26</v>
          </cell>
          <cell r="G3801">
            <v>12</v>
          </cell>
          <cell r="H3801">
            <v>3</v>
          </cell>
          <cell r="J3801">
            <v>42</v>
          </cell>
          <cell r="K3801">
            <v>136</v>
          </cell>
        </row>
        <row r="3802">
          <cell r="A3802" t="str">
            <v>BD110622</v>
          </cell>
          <cell r="B3802">
            <v>2</v>
          </cell>
          <cell r="C3802">
            <v>4</v>
          </cell>
          <cell r="D3802">
            <v>10</v>
          </cell>
          <cell r="E3802">
            <v>10</v>
          </cell>
          <cell r="F3802">
            <v>12</v>
          </cell>
          <cell r="G3802">
            <v>5</v>
          </cell>
          <cell r="H3802">
            <v>3</v>
          </cell>
          <cell r="J3802">
            <v>28</v>
          </cell>
          <cell r="K3802">
            <v>74</v>
          </cell>
        </row>
        <row r="3803">
          <cell r="A3803" t="str">
            <v>BD110623</v>
          </cell>
          <cell r="D3803">
            <v>1</v>
          </cell>
          <cell r="J3803">
            <v>1</v>
          </cell>
          <cell r="K3803">
            <v>2</v>
          </cell>
        </row>
        <row r="3804">
          <cell r="A3804" t="str">
            <v>BD110627</v>
          </cell>
          <cell r="D3804">
            <v>1</v>
          </cell>
          <cell r="F3804">
            <v>1</v>
          </cell>
          <cell r="J3804">
            <v>2</v>
          </cell>
          <cell r="K3804">
            <v>4</v>
          </cell>
        </row>
        <row r="3805">
          <cell r="A3805" t="str">
            <v>BD110629</v>
          </cell>
          <cell r="B3805">
            <v>2</v>
          </cell>
          <cell r="D3805">
            <v>3</v>
          </cell>
          <cell r="E3805">
            <v>1</v>
          </cell>
          <cell r="F3805">
            <v>4</v>
          </cell>
          <cell r="G3805">
            <v>1</v>
          </cell>
          <cell r="J3805">
            <v>6</v>
          </cell>
          <cell r="K3805">
            <v>17</v>
          </cell>
        </row>
        <row r="3806">
          <cell r="A3806" t="str">
            <v>BD110634</v>
          </cell>
          <cell r="B3806">
            <v>5</v>
          </cell>
          <cell r="C3806">
            <v>17</v>
          </cell>
          <cell r="D3806">
            <v>20</v>
          </cell>
          <cell r="E3806">
            <v>5</v>
          </cell>
          <cell r="F3806">
            <v>9</v>
          </cell>
          <cell r="G3806">
            <v>6</v>
          </cell>
          <cell r="J3806">
            <v>24</v>
          </cell>
          <cell r="K3806">
            <v>86</v>
          </cell>
        </row>
        <row r="3807">
          <cell r="A3807" t="str">
            <v>BD110635</v>
          </cell>
          <cell r="C3807">
            <v>1</v>
          </cell>
          <cell r="F3807">
            <v>1</v>
          </cell>
          <cell r="J3807">
            <v>2</v>
          </cell>
          <cell r="K3807">
            <v>4</v>
          </cell>
        </row>
        <row r="3808">
          <cell r="A3808" t="str">
            <v>BD110640</v>
          </cell>
          <cell r="C3808">
            <v>0</v>
          </cell>
          <cell r="F3808">
            <v>2</v>
          </cell>
          <cell r="J3808">
            <v>3</v>
          </cell>
          <cell r="K3808">
            <v>5</v>
          </cell>
        </row>
        <row r="3809">
          <cell r="A3809" t="str">
            <v>BD110641</v>
          </cell>
          <cell r="J3809">
            <v>1</v>
          </cell>
          <cell r="K3809">
            <v>1</v>
          </cell>
        </row>
        <row r="3810">
          <cell r="A3810" t="str">
            <v>BD110642</v>
          </cell>
          <cell r="B3810">
            <v>1</v>
          </cell>
          <cell r="C3810">
            <v>3</v>
          </cell>
          <cell r="D3810">
            <v>3</v>
          </cell>
          <cell r="E3810">
            <v>1</v>
          </cell>
          <cell r="J3810">
            <v>6</v>
          </cell>
          <cell r="K3810">
            <v>14</v>
          </cell>
        </row>
        <row r="3811">
          <cell r="A3811" t="str">
            <v>BD110643</v>
          </cell>
          <cell r="B3811">
            <v>1</v>
          </cell>
          <cell r="D3811">
            <v>1</v>
          </cell>
          <cell r="E3811">
            <v>1</v>
          </cell>
          <cell r="J3811">
            <v>1</v>
          </cell>
          <cell r="K3811">
            <v>4</v>
          </cell>
        </row>
        <row r="3812">
          <cell r="A3812" t="str">
            <v>BD110644</v>
          </cell>
          <cell r="C3812">
            <v>1</v>
          </cell>
          <cell r="J3812">
            <v>1</v>
          </cell>
          <cell r="K3812">
            <v>2</v>
          </cell>
        </row>
        <row r="3813">
          <cell r="A3813" t="str">
            <v>BD110648</v>
          </cell>
          <cell r="J3813">
            <v>1</v>
          </cell>
          <cell r="K3813">
            <v>1</v>
          </cell>
        </row>
        <row r="3814">
          <cell r="A3814" t="str">
            <v>BD110651</v>
          </cell>
          <cell r="C3814">
            <v>1</v>
          </cell>
          <cell r="J3814">
            <v>1</v>
          </cell>
          <cell r="K3814">
            <v>2</v>
          </cell>
        </row>
        <row r="3815">
          <cell r="A3815" t="str">
            <v>BD110652</v>
          </cell>
          <cell r="F3815">
            <v>0</v>
          </cell>
          <cell r="J3815">
            <v>0</v>
          </cell>
          <cell r="K3815">
            <v>0</v>
          </cell>
        </row>
        <row r="3816">
          <cell r="A3816" t="str">
            <v>BD110659</v>
          </cell>
          <cell r="C3816">
            <v>1</v>
          </cell>
          <cell r="J3816">
            <v>1</v>
          </cell>
          <cell r="K3816">
            <v>2</v>
          </cell>
        </row>
        <row r="3817">
          <cell r="A3817" t="str">
            <v>BD110661</v>
          </cell>
          <cell r="J3817">
            <v>2</v>
          </cell>
          <cell r="K3817">
            <v>2</v>
          </cell>
        </row>
        <row r="3818">
          <cell r="A3818" t="str">
            <v>BD110662</v>
          </cell>
          <cell r="J3818">
            <v>1</v>
          </cell>
          <cell r="K3818">
            <v>1</v>
          </cell>
        </row>
        <row r="3819">
          <cell r="A3819" t="str">
            <v>BD110663</v>
          </cell>
          <cell r="B3819">
            <v>1</v>
          </cell>
          <cell r="E3819">
            <v>1</v>
          </cell>
          <cell r="J3819">
            <v>1</v>
          </cell>
          <cell r="K3819">
            <v>3</v>
          </cell>
        </row>
        <row r="3820">
          <cell r="A3820" t="str">
            <v>BD110669</v>
          </cell>
          <cell r="C3820">
            <v>2</v>
          </cell>
          <cell r="J3820">
            <v>3</v>
          </cell>
          <cell r="K3820">
            <v>5</v>
          </cell>
        </row>
        <row r="3821">
          <cell r="A3821" t="str">
            <v>BD110672</v>
          </cell>
          <cell r="C3821">
            <v>4</v>
          </cell>
          <cell r="D3821">
            <v>1</v>
          </cell>
          <cell r="J3821">
            <v>4</v>
          </cell>
          <cell r="K3821">
            <v>9</v>
          </cell>
        </row>
        <row r="3822">
          <cell r="A3822" t="str">
            <v>BD110674</v>
          </cell>
          <cell r="C3822">
            <v>3</v>
          </cell>
          <cell r="J3822">
            <v>77</v>
          </cell>
          <cell r="K3822">
            <v>80</v>
          </cell>
        </row>
        <row r="3823">
          <cell r="A3823" t="str">
            <v>BD110675</v>
          </cell>
          <cell r="B3823">
            <v>108</v>
          </cell>
          <cell r="C3823">
            <v>183</v>
          </cell>
          <cell r="D3823">
            <v>298</v>
          </cell>
          <cell r="E3823">
            <v>34</v>
          </cell>
          <cell r="G3823">
            <v>178</v>
          </cell>
          <cell r="H3823">
            <v>15</v>
          </cell>
          <cell r="I3823">
            <v>9</v>
          </cell>
          <cell r="J3823">
            <v>786</v>
          </cell>
          <cell r="K3823">
            <v>1611</v>
          </cell>
        </row>
        <row r="3824">
          <cell r="A3824" t="str">
            <v>BD110676</v>
          </cell>
          <cell r="G3824">
            <v>1</v>
          </cell>
          <cell r="J3824">
            <v>73</v>
          </cell>
          <cell r="K3824">
            <v>74</v>
          </cell>
        </row>
        <row r="3825">
          <cell r="A3825" t="str">
            <v>BD110677</v>
          </cell>
          <cell r="C3825">
            <v>2</v>
          </cell>
          <cell r="D3825">
            <v>1</v>
          </cell>
          <cell r="J3825">
            <v>2</v>
          </cell>
          <cell r="K3825">
            <v>5</v>
          </cell>
        </row>
        <row r="3826">
          <cell r="A3826" t="str">
            <v>BD110678</v>
          </cell>
          <cell r="C3826">
            <v>1</v>
          </cell>
          <cell r="D3826">
            <v>1</v>
          </cell>
          <cell r="E3826">
            <v>1</v>
          </cell>
          <cell r="F3826">
            <v>1</v>
          </cell>
          <cell r="J3826">
            <v>6</v>
          </cell>
          <cell r="K3826">
            <v>10</v>
          </cell>
        </row>
        <row r="3827">
          <cell r="A3827" t="str">
            <v>BD110681</v>
          </cell>
          <cell r="B3827">
            <v>0</v>
          </cell>
          <cell r="C3827">
            <v>8</v>
          </cell>
          <cell r="D3827">
            <v>7</v>
          </cell>
          <cell r="E3827">
            <v>3</v>
          </cell>
          <cell r="F3827">
            <v>2</v>
          </cell>
          <cell r="J3827">
            <v>6</v>
          </cell>
          <cell r="K3827">
            <v>26</v>
          </cell>
        </row>
        <row r="3828">
          <cell r="A3828" t="str">
            <v>BD110682</v>
          </cell>
          <cell r="B3828">
            <v>2</v>
          </cell>
          <cell r="C3828">
            <v>10</v>
          </cell>
          <cell r="D3828">
            <v>10</v>
          </cell>
          <cell r="E3828">
            <v>3</v>
          </cell>
          <cell r="F3828">
            <v>2</v>
          </cell>
          <cell r="G3828">
            <v>2</v>
          </cell>
          <cell r="J3828">
            <v>21</v>
          </cell>
          <cell r="K3828">
            <v>50</v>
          </cell>
        </row>
        <row r="3829">
          <cell r="A3829" t="str">
            <v>BD110684</v>
          </cell>
          <cell r="C3829">
            <v>1</v>
          </cell>
          <cell r="D3829">
            <v>4</v>
          </cell>
          <cell r="E3829">
            <v>2</v>
          </cell>
          <cell r="J3829">
            <v>4</v>
          </cell>
          <cell r="K3829">
            <v>11</v>
          </cell>
        </row>
        <row r="3830">
          <cell r="A3830" t="str">
            <v>BD110685</v>
          </cell>
          <cell r="C3830">
            <v>3</v>
          </cell>
          <cell r="D3830">
            <v>2</v>
          </cell>
          <cell r="J3830">
            <v>6</v>
          </cell>
          <cell r="K3830">
            <v>11</v>
          </cell>
        </row>
        <row r="3831">
          <cell r="A3831" t="str">
            <v>BD110686</v>
          </cell>
          <cell r="C3831">
            <v>2</v>
          </cell>
          <cell r="E3831">
            <v>1</v>
          </cell>
          <cell r="F3831">
            <v>0</v>
          </cell>
          <cell r="J3831">
            <v>2</v>
          </cell>
          <cell r="K3831">
            <v>5</v>
          </cell>
        </row>
        <row r="3832">
          <cell r="A3832" t="str">
            <v>BD110687</v>
          </cell>
          <cell r="D3832">
            <v>1</v>
          </cell>
          <cell r="E3832">
            <v>1</v>
          </cell>
          <cell r="J3832">
            <v>3</v>
          </cell>
          <cell r="K3832">
            <v>5</v>
          </cell>
        </row>
        <row r="3833">
          <cell r="A3833" t="str">
            <v>BD110688</v>
          </cell>
          <cell r="C3833">
            <v>1</v>
          </cell>
          <cell r="D3833">
            <v>3</v>
          </cell>
          <cell r="J3833">
            <v>1</v>
          </cell>
          <cell r="K3833">
            <v>5</v>
          </cell>
        </row>
        <row r="3834">
          <cell r="A3834" t="str">
            <v>BD110689</v>
          </cell>
          <cell r="D3834">
            <v>1</v>
          </cell>
          <cell r="J3834">
            <v>0</v>
          </cell>
          <cell r="K3834">
            <v>1</v>
          </cell>
        </row>
        <row r="3835">
          <cell r="A3835" t="str">
            <v>BD110690</v>
          </cell>
          <cell r="J3835">
            <v>1</v>
          </cell>
          <cell r="K3835">
            <v>1</v>
          </cell>
        </row>
        <row r="3836">
          <cell r="A3836" t="str">
            <v>BD110691</v>
          </cell>
          <cell r="B3836">
            <v>1</v>
          </cell>
          <cell r="C3836">
            <v>5</v>
          </cell>
          <cell r="D3836">
            <v>3</v>
          </cell>
          <cell r="F3836">
            <v>4</v>
          </cell>
          <cell r="G3836">
            <v>1</v>
          </cell>
          <cell r="J3836">
            <v>13</v>
          </cell>
          <cell r="K3836">
            <v>27</v>
          </cell>
        </row>
        <row r="3837">
          <cell r="A3837" t="str">
            <v>BD110692</v>
          </cell>
          <cell r="C3837">
            <v>2</v>
          </cell>
          <cell r="J3837">
            <v>2</v>
          </cell>
          <cell r="K3837">
            <v>4</v>
          </cell>
        </row>
        <row r="3838">
          <cell r="A3838" t="str">
            <v>BD110693</v>
          </cell>
          <cell r="B3838">
            <v>1</v>
          </cell>
          <cell r="J3838">
            <v>0</v>
          </cell>
          <cell r="K3838">
            <v>1</v>
          </cell>
        </row>
        <row r="3839">
          <cell r="A3839" t="str">
            <v>BD110714</v>
          </cell>
          <cell r="C3839">
            <v>0</v>
          </cell>
          <cell r="J3839">
            <v>1</v>
          </cell>
          <cell r="K3839">
            <v>1</v>
          </cell>
        </row>
        <row r="3840">
          <cell r="A3840" t="str">
            <v>BD110715</v>
          </cell>
          <cell r="J3840">
            <v>1</v>
          </cell>
          <cell r="K3840">
            <v>1</v>
          </cell>
        </row>
        <row r="3841">
          <cell r="A3841" t="str">
            <v>BD110716</v>
          </cell>
          <cell r="C3841">
            <v>1</v>
          </cell>
          <cell r="G3841">
            <v>1</v>
          </cell>
          <cell r="H3841">
            <v>1</v>
          </cell>
          <cell r="J3841">
            <v>0</v>
          </cell>
          <cell r="K3841">
            <v>3</v>
          </cell>
        </row>
        <row r="3842">
          <cell r="A3842" t="str">
            <v>BD110717</v>
          </cell>
          <cell r="J3842">
            <v>1</v>
          </cell>
          <cell r="K3842">
            <v>1</v>
          </cell>
        </row>
        <row r="3843">
          <cell r="A3843" t="str">
            <v>BD110718</v>
          </cell>
          <cell r="C3843">
            <v>7</v>
          </cell>
          <cell r="D3843">
            <v>1</v>
          </cell>
          <cell r="E3843">
            <v>1</v>
          </cell>
          <cell r="J3843">
            <v>4</v>
          </cell>
          <cell r="K3843">
            <v>13</v>
          </cell>
        </row>
        <row r="3844">
          <cell r="A3844" t="str">
            <v>BD110719</v>
          </cell>
          <cell r="F3844">
            <v>1</v>
          </cell>
          <cell r="G3844">
            <v>1</v>
          </cell>
          <cell r="H3844">
            <v>1</v>
          </cell>
          <cell r="J3844">
            <v>1</v>
          </cell>
          <cell r="K3844">
            <v>4</v>
          </cell>
        </row>
        <row r="3845">
          <cell r="A3845" t="str">
            <v>BD110720</v>
          </cell>
          <cell r="C3845">
            <v>1</v>
          </cell>
          <cell r="D3845">
            <v>1</v>
          </cell>
          <cell r="J3845">
            <v>0</v>
          </cell>
          <cell r="K3845">
            <v>2</v>
          </cell>
        </row>
        <row r="3846">
          <cell r="A3846" t="str">
            <v>BD110721</v>
          </cell>
          <cell r="B3846">
            <v>1</v>
          </cell>
          <cell r="D3846">
            <v>1</v>
          </cell>
          <cell r="J3846">
            <v>0</v>
          </cell>
          <cell r="K3846">
            <v>2</v>
          </cell>
        </row>
        <row r="3847">
          <cell r="A3847" t="str">
            <v>BD110727</v>
          </cell>
          <cell r="C3847">
            <v>1</v>
          </cell>
          <cell r="G3847">
            <v>1</v>
          </cell>
          <cell r="J3847">
            <v>0</v>
          </cell>
          <cell r="K3847">
            <v>2</v>
          </cell>
        </row>
        <row r="3848">
          <cell r="A3848" t="str">
            <v>BD110729</v>
          </cell>
          <cell r="J3848">
            <v>2</v>
          </cell>
          <cell r="K3848">
            <v>2</v>
          </cell>
        </row>
        <row r="3849">
          <cell r="A3849" t="str">
            <v>BD110730</v>
          </cell>
          <cell r="B3849">
            <v>1</v>
          </cell>
          <cell r="C3849">
            <v>1</v>
          </cell>
          <cell r="J3849">
            <v>4</v>
          </cell>
          <cell r="K3849">
            <v>6</v>
          </cell>
        </row>
        <row r="3850">
          <cell r="A3850" t="str">
            <v>BD110731</v>
          </cell>
          <cell r="B3850">
            <v>0</v>
          </cell>
          <cell r="C3850">
            <v>2</v>
          </cell>
          <cell r="D3850">
            <v>4</v>
          </cell>
          <cell r="F3850">
            <v>1</v>
          </cell>
          <cell r="J3850">
            <v>2</v>
          </cell>
          <cell r="K3850">
            <v>9</v>
          </cell>
        </row>
        <row r="3851">
          <cell r="A3851" t="str">
            <v>BD110732</v>
          </cell>
          <cell r="B3851">
            <v>1</v>
          </cell>
          <cell r="C3851">
            <v>0</v>
          </cell>
          <cell r="D3851">
            <v>2</v>
          </cell>
          <cell r="F3851">
            <v>3</v>
          </cell>
          <cell r="J3851">
            <v>1</v>
          </cell>
          <cell r="K3851">
            <v>7</v>
          </cell>
        </row>
        <row r="3852">
          <cell r="A3852" t="str">
            <v>BD110733</v>
          </cell>
          <cell r="B3852">
            <v>1</v>
          </cell>
          <cell r="C3852">
            <v>0</v>
          </cell>
          <cell r="J3852">
            <v>2</v>
          </cell>
          <cell r="K3852">
            <v>3</v>
          </cell>
        </row>
        <row r="3853">
          <cell r="A3853" t="str">
            <v>BD110734</v>
          </cell>
          <cell r="C3853">
            <v>2</v>
          </cell>
          <cell r="J3853">
            <v>0</v>
          </cell>
          <cell r="K3853">
            <v>2</v>
          </cell>
        </row>
        <row r="3854">
          <cell r="A3854" t="str">
            <v>BD110735</v>
          </cell>
          <cell r="C3854">
            <v>1</v>
          </cell>
          <cell r="D3854">
            <v>5</v>
          </cell>
          <cell r="J3854">
            <v>5</v>
          </cell>
          <cell r="K3854">
            <v>11</v>
          </cell>
        </row>
        <row r="3855">
          <cell r="A3855" t="str">
            <v>BD110736</v>
          </cell>
          <cell r="B3855">
            <v>3</v>
          </cell>
          <cell r="C3855">
            <v>126</v>
          </cell>
          <cell r="D3855">
            <v>138</v>
          </cell>
          <cell r="E3855">
            <v>39</v>
          </cell>
          <cell r="G3855">
            <v>248</v>
          </cell>
          <cell r="H3855">
            <v>0</v>
          </cell>
          <cell r="I3855">
            <v>1</v>
          </cell>
          <cell r="J3855">
            <v>331</v>
          </cell>
          <cell r="K3855">
            <v>886</v>
          </cell>
        </row>
        <row r="3856">
          <cell r="A3856" t="str">
            <v>BD110738</v>
          </cell>
          <cell r="D3856">
            <v>1</v>
          </cell>
          <cell r="G3856">
            <v>1</v>
          </cell>
          <cell r="J3856">
            <v>2</v>
          </cell>
          <cell r="K3856">
            <v>4</v>
          </cell>
        </row>
        <row r="3857">
          <cell r="A3857" t="str">
            <v>BD110739</v>
          </cell>
          <cell r="J3857">
            <v>1</v>
          </cell>
          <cell r="K3857">
            <v>1</v>
          </cell>
        </row>
        <row r="3858">
          <cell r="A3858" t="str">
            <v>BD110740</v>
          </cell>
          <cell r="J3858">
            <v>1</v>
          </cell>
          <cell r="K3858">
            <v>1</v>
          </cell>
        </row>
        <row r="3859">
          <cell r="A3859" t="str">
            <v>BD110743</v>
          </cell>
          <cell r="C3859">
            <v>1</v>
          </cell>
          <cell r="J3859">
            <v>0</v>
          </cell>
          <cell r="K3859">
            <v>1</v>
          </cell>
        </row>
        <row r="3860">
          <cell r="A3860" t="str">
            <v>BD110745</v>
          </cell>
          <cell r="F3860">
            <v>1</v>
          </cell>
          <cell r="J3860">
            <v>0</v>
          </cell>
          <cell r="K3860">
            <v>1</v>
          </cell>
        </row>
        <row r="3861">
          <cell r="A3861" t="str">
            <v>BD110747</v>
          </cell>
          <cell r="J3861">
            <v>1</v>
          </cell>
          <cell r="K3861">
            <v>1</v>
          </cell>
        </row>
        <row r="3862">
          <cell r="A3862" t="str">
            <v>BD110750</v>
          </cell>
          <cell r="J3862">
            <v>1</v>
          </cell>
          <cell r="K3862">
            <v>1</v>
          </cell>
        </row>
        <row r="3863">
          <cell r="A3863" t="str">
            <v>BD110753</v>
          </cell>
          <cell r="C3863">
            <v>16</v>
          </cell>
          <cell r="H3863">
            <v>5</v>
          </cell>
          <cell r="J3863">
            <v>14</v>
          </cell>
          <cell r="K3863">
            <v>35</v>
          </cell>
        </row>
        <row r="3864">
          <cell r="A3864" t="str">
            <v>BD110754</v>
          </cell>
          <cell r="C3864">
            <v>18</v>
          </cell>
          <cell r="D3864">
            <v>39</v>
          </cell>
          <cell r="G3864">
            <v>3</v>
          </cell>
          <cell r="H3864">
            <v>13</v>
          </cell>
          <cell r="I3864">
            <v>23</v>
          </cell>
          <cell r="J3864">
            <v>326</v>
          </cell>
          <cell r="K3864">
            <v>422</v>
          </cell>
        </row>
        <row r="3865">
          <cell r="A3865" t="str">
            <v>BD110755</v>
          </cell>
          <cell r="C3865">
            <v>3</v>
          </cell>
          <cell r="D3865">
            <v>1</v>
          </cell>
          <cell r="G3865">
            <v>1</v>
          </cell>
          <cell r="H3865">
            <v>1</v>
          </cell>
          <cell r="I3865">
            <v>1</v>
          </cell>
          <cell r="J3865">
            <v>25</v>
          </cell>
          <cell r="K3865">
            <v>32</v>
          </cell>
        </row>
        <row r="3866">
          <cell r="A3866" t="str">
            <v>BD110778</v>
          </cell>
          <cell r="C3866">
            <v>1</v>
          </cell>
          <cell r="D3866">
            <v>0</v>
          </cell>
          <cell r="J3866">
            <v>0</v>
          </cell>
          <cell r="K3866">
            <v>1</v>
          </cell>
        </row>
        <row r="3867">
          <cell r="A3867" t="str">
            <v>BD110780</v>
          </cell>
          <cell r="B3867">
            <v>456</v>
          </cell>
          <cell r="C3867">
            <v>907</v>
          </cell>
          <cell r="D3867">
            <v>1410</v>
          </cell>
          <cell r="E3867">
            <v>429</v>
          </cell>
          <cell r="F3867">
            <v>868</v>
          </cell>
          <cell r="G3867">
            <v>339</v>
          </cell>
          <cell r="H3867">
            <v>35</v>
          </cell>
          <cell r="I3867">
            <v>24</v>
          </cell>
          <cell r="J3867">
            <v>7979</v>
          </cell>
          <cell r="K3867">
            <v>12447</v>
          </cell>
        </row>
        <row r="3868">
          <cell r="A3868" t="str">
            <v>BD110781</v>
          </cell>
          <cell r="C3868">
            <v>1</v>
          </cell>
          <cell r="D3868">
            <v>0</v>
          </cell>
          <cell r="F3868">
            <v>1</v>
          </cell>
          <cell r="J3868">
            <v>1</v>
          </cell>
          <cell r="K3868">
            <v>3</v>
          </cell>
        </row>
        <row r="3869">
          <cell r="A3869" t="str">
            <v>BD110782</v>
          </cell>
          <cell r="C3869">
            <v>1</v>
          </cell>
          <cell r="D3869">
            <v>1</v>
          </cell>
          <cell r="J3869">
            <v>0</v>
          </cell>
          <cell r="K3869">
            <v>2</v>
          </cell>
        </row>
        <row r="3870">
          <cell r="A3870" t="str">
            <v>BD110783</v>
          </cell>
          <cell r="D3870">
            <v>0</v>
          </cell>
          <cell r="J3870">
            <v>2</v>
          </cell>
          <cell r="K3870">
            <v>2</v>
          </cell>
        </row>
        <row r="3871">
          <cell r="A3871" t="str">
            <v>BD110785</v>
          </cell>
          <cell r="B3871">
            <v>1</v>
          </cell>
          <cell r="C3871">
            <v>1</v>
          </cell>
          <cell r="E3871">
            <v>1</v>
          </cell>
          <cell r="J3871">
            <v>1</v>
          </cell>
          <cell r="K3871">
            <v>4</v>
          </cell>
        </row>
        <row r="3872">
          <cell r="A3872" t="str">
            <v>BD110789</v>
          </cell>
          <cell r="C3872">
            <v>1</v>
          </cell>
          <cell r="D3872">
            <v>1</v>
          </cell>
          <cell r="F3872">
            <v>1</v>
          </cell>
          <cell r="J3872">
            <v>3</v>
          </cell>
          <cell r="K3872">
            <v>6</v>
          </cell>
        </row>
        <row r="3873">
          <cell r="A3873" t="str">
            <v>BD110790</v>
          </cell>
          <cell r="J3873">
            <v>2</v>
          </cell>
          <cell r="K3873">
            <v>2</v>
          </cell>
        </row>
        <row r="3874">
          <cell r="A3874" t="str">
            <v>BD110791</v>
          </cell>
          <cell r="C3874">
            <v>0</v>
          </cell>
          <cell r="F3874">
            <v>2</v>
          </cell>
          <cell r="J3874">
            <v>1</v>
          </cell>
          <cell r="K3874">
            <v>3</v>
          </cell>
        </row>
        <row r="3875">
          <cell r="A3875" t="str">
            <v>BD110792</v>
          </cell>
          <cell r="B3875">
            <v>1</v>
          </cell>
          <cell r="C3875">
            <v>1</v>
          </cell>
          <cell r="D3875">
            <v>3</v>
          </cell>
          <cell r="J3875">
            <v>4</v>
          </cell>
          <cell r="K3875">
            <v>9</v>
          </cell>
        </row>
        <row r="3876">
          <cell r="A3876" t="str">
            <v>BD110793</v>
          </cell>
          <cell r="C3876">
            <v>2</v>
          </cell>
          <cell r="D3876">
            <v>4</v>
          </cell>
          <cell r="F3876">
            <v>1</v>
          </cell>
          <cell r="J3876">
            <v>3</v>
          </cell>
          <cell r="K3876">
            <v>10</v>
          </cell>
        </row>
        <row r="3877">
          <cell r="A3877" t="str">
            <v>BD110794</v>
          </cell>
          <cell r="B3877">
            <v>1</v>
          </cell>
          <cell r="C3877">
            <v>1</v>
          </cell>
          <cell r="J3877">
            <v>0</v>
          </cell>
          <cell r="K3877">
            <v>2</v>
          </cell>
        </row>
        <row r="3878">
          <cell r="A3878" t="str">
            <v>BD110795</v>
          </cell>
          <cell r="J3878">
            <v>1</v>
          </cell>
          <cell r="K3878">
            <v>1</v>
          </cell>
        </row>
        <row r="3879">
          <cell r="A3879" t="str">
            <v>BD110796</v>
          </cell>
          <cell r="C3879">
            <v>0</v>
          </cell>
          <cell r="D3879">
            <v>2</v>
          </cell>
          <cell r="E3879">
            <v>2</v>
          </cell>
          <cell r="J3879">
            <v>1</v>
          </cell>
          <cell r="K3879">
            <v>5</v>
          </cell>
        </row>
        <row r="3880">
          <cell r="A3880" t="str">
            <v>BD110798</v>
          </cell>
          <cell r="C3880">
            <v>1</v>
          </cell>
          <cell r="J3880">
            <v>4</v>
          </cell>
          <cell r="K3880">
            <v>5</v>
          </cell>
        </row>
        <row r="3881">
          <cell r="A3881" t="str">
            <v>BD110799</v>
          </cell>
          <cell r="C3881">
            <v>2</v>
          </cell>
          <cell r="E3881">
            <v>1</v>
          </cell>
          <cell r="J3881">
            <v>4</v>
          </cell>
          <cell r="K3881">
            <v>7</v>
          </cell>
        </row>
        <row r="3882">
          <cell r="A3882" t="str">
            <v>BD110802</v>
          </cell>
          <cell r="G3882">
            <v>1</v>
          </cell>
          <cell r="J3882">
            <v>0</v>
          </cell>
          <cell r="K3882">
            <v>1</v>
          </cell>
        </row>
        <row r="3883">
          <cell r="A3883" t="str">
            <v>BD110805</v>
          </cell>
          <cell r="J3883">
            <v>3</v>
          </cell>
          <cell r="K3883">
            <v>3</v>
          </cell>
        </row>
        <row r="3884">
          <cell r="A3884" t="str">
            <v>BD110806</v>
          </cell>
          <cell r="C3884">
            <v>2</v>
          </cell>
          <cell r="J3884">
            <v>0</v>
          </cell>
          <cell r="K3884">
            <v>2</v>
          </cell>
        </row>
        <row r="3885">
          <cell r="A3885" t="str">
            <v>BD110807</v>
          </cell>
          <cell r="B3885">
            <v>1</v>
          </cell>
          <cell r="J3885">
            <v>1</v>
          </cell>
          <cell r="K3885">
            <v>2</v>
          </cell>
        </row>
        <row r="3886">
          <cell r="A3886" t="str">
            <v>BD110810</v>
          </cell>
          <cell r="C3886">
            <v>2</v>
          </cell>
          <cell r="E3886">
            <v>1</v>
          </cell>
          <cell r="G3886">
            <v>5</v>
          </cell>
          <cell r="J3886">
            <v>3</v>
          </cell>
          <cell r="K3886">
            <v>11</v>
          </cell>
        </row>
        <row r="3887">
          <cell r="A3887" t="str">
            <v>BD110811</v>
          </cell>
          <cell r="J3887">
            <v>1</v>
          </cell>
          <cell r="K3887">
            <v>1</v>
          </cell>
        </row>
        <row r="3888">
          <cell r="A3888" t="str">
            <v>BD110813</v>
          </cell>
          <cell r="C3888">
            <v>0</v>
          </cell>
          <cell r="H3888">
            <v>1</v>
          </cell>
          <cell r="J3888">
            <v>0</v>
          </cell>
          <cell r="K3888">
            <v>1</v>
          </cell>
        </row>
        <row r="3889">
          <cell r="A3889" t="str">
            <v>BD110817</v>
          </cell>
          <cell r="D3889">
            <v>1</v>
          </cell>
          <cell r="J3889">
            <v>3</v>
          </cell>
          <cell r="K3889">
            <v>4</v>
          </cell>
        </row>
        <row r="3890">
          <cell r="A3890" t="str">
            <v>BD110818</v>
          </cell>
          <cell r="B3890">
            <v>1</v>
          </cell>
          <cell r="C3890">
            <v>1</v>
          </cell>
          <cell r="D3890">
            <v>1</v>
          </cell>
          <cell r="J3890">
            <v>2</v>
          </cell>
          <cell r="K3890">
            <v>5</v>
          </cell>
        </row>
        <row r="3891">
          <cell r="A3891" t="str">
            <v>BD110820</v>
          </cell>
          <cell r="C3891">
            <v>3</v>
          </cell>
          <cell r="D3891">
            <v>0</v>
          </cell>
          <cell r="J3891">
            <v>12</v>
          </cell>
          <cell r="K3891">
            <v>15</v>
          </cell>
        </row>
        <row r="3892">
          <cell r="A3892" t="str">
            <v>BD110839</v>
          </cell>
          <cell r="B3892">
            <v>1</v>
          </cell>
          <cell r="C3892">
            <v>2</v>
          </cell>
          <cell r="D3892">
            <v>11</v>
          </cell>
          <cell r="E3892">
            <v>15</v>
          </cell>
          <cell r="F3892">
            <v>4</v>
          </cell>
          <cell r="G3892">
            <v>11</v>
          </cell>
          <cell r="H3892">
            <v>3</v>
          </cell>
          <cell r="J3892">
            <v>24</v>
          </cell>
          <cell r="K3892">
            <v>71</v>
          </cell>
        </row>
        <row r="3893">
          <cell r="A3893" t="str">
            <v>BD110852</v>
          </cell>
          <cell r="C3893">
            <v>1</v>
          </cell>
          <cell r="E3893">
            <v>1</v>
          </cell>
          <cell r="G3893">
            <v>1</v>
          </cell>
          <cell r="J3893">
            <v>5</v>
          </cell>
          <cell r="K3893">
            <v>8</v>
          </cell>
        </row>
        <row r="3894">
          <cell r="A3894" t="str">
            <v>BD110859</v>
          </cell>
          <cell r="G3894">
            <v>2</v>
          </cell>
          <cell r="J3894">
            <v>0</v>
          </cell>
          <cell r="K3894">
            <v>2</v>
          </cell>
        </row>
        <row r="3895">
          <cell r="A3895" t="str">
            <v>BD110862</v>
          </cell>
          <cell r="B3895">
            <v>3</v>
          </cell>
          <cell r="C3895">
            <v>7</v>
          </cell>
          <cell r="D3895">
            <v>13</v>
          </cell>
          <cell r="E3895">
            <v>3</v>
          </cell>
          <cell r="F3895">
            <v>8</v>
          </cell>
          <cell r="G3895">
            <v>7</v>
          </cell>
          <cell r="H3895">
            <v>3</v>
          </cell>
          <cell r="J3895">
            <v>56</v>
          </cell>
          <cell r="K3895">
            <v>100</v>
          </cell>
        </row>
        <row r="3896">
          <cell r="A3896" t="str">
            <v>BD110863</v>
          </cell>
          <cell r="H3896">
            <v>1</v>
          </cell>
          <cell r="J3896">
            <v>0</v>
          </cell>
          <cell r="K3896">
            <v>1</v>
          </cell>
        </row>
        <row r="3897">
          <cell r="A3897" t="str">
            <v>BD110865</v>
          </cell>
          <cell r="B3897">
            <v>1</v>
          </cell>
          <cell r="D3897">
            <v>1</v>
          </cell>
          <cell r="E3897">
            <v>5</v>
          </cell>
          <cell r="G3897">
            <v>1</v>
          </cell>
          <cell r="J3897">
            <v>4</v>
          </cell>
          <cell r="K3897">
            <v>12</v>
          </cell>
        </row>
        <row r="3898">
          <cell r="A3898" t="str">
            <v>BD110866</v>
          </cell>
          <cell r="C3898">
            <v>2</v>
          </cell>
          <cell r="D3898">
            <v>3</v>
          </cell>
          <cell r="E3898">
            <v>3</v>
          </cell>
          <cell r="F3898">
            <v>3</v>
          </cell>
          <cell r="G3898">
            <v>2</v>
          </cell>
          <cell r="J3898">
            <v>9</v>
          </cell>
          <cell r="K3898">
            <v>22</v>
          </cell>
        </row>
        <row r="3899">
          <cell r="A3899" t="str">
            <v>BD110869</v>
          </cell>
          <cell r="C3899">
            <v>1</v>
          </cell>
          <cell r="D3899">
            <v>1</v>
          </cell>
          <cell r="G3899">
            <v>1</v>
          </cell>
          <cell r="J3899">
            <v>4</v>
          </cell>
          <cell r="K3899">
            <v>7</v>
          </cell>
        </row>
        <row r="3900">
          <cell r="A3900" t="str">
            <v>BD110870</v>
          </cell>
          <cell r="B3900">
            <v>1</v>
          </cell>
          <cell r="C3900">
            <v>1</v>
          </cell>
          <cell r="D3900">
            <v>1</v>
          </cell>
          <cell r="F3900">
            <v>1</v>
          </cell>
          <cell r="G3900">
            <v>1</v>
          </cell>
          <cell r="J3900">
            <v>9</v>
          </cell>
          <cell r="K3900">
            <v>14</v>
          </cell>
        </row>
        <row r="3901">
          <cell r="A3901" t="str">
            <v>BD110871</v>
          </cell>
          <cell r="D3901">
            <v>1</v>
          </cell>
          <cell r="F3901">
            <v>1</v>
          </cell>
          <cell r="J3901">
            <v>4</v>
          </cell>
          <cell r="K3901">
            <v>6</v>
          </cell>
        </row>
        <row r="3902">
          <cell r="A3902" t="str">
            <v>BD110872</v>
          </cell>
          <cell r="C3902">
            <v>1</v>
          </cell>
          <cell r="D3902">
            <v>2</v>
          </cell>
          <cell r="F3902">
            <v>2</v>
          </cell>
          <cell r="J3902">
            <v>7</v>
          </cell>
          <cell r="K3902">
            <v>12</v>
          </cell>
        </row>
        <row r="3903">
          <cell r="A3903" t="str">
            <v>BD110873</v>
          </cell>
          <cell r="B3903">
            <v>3</v>
          </cell>
          <cell r="C3903">
            <v>24</v>
          </cell>
          <cell r="D3903">
            <v>9</v>
          </cell>
          <cell r="E3903">
            <v>2</v>
          </cell>
          <cell r="F3903">
            <v>9</v>
          </cell>
          <cell r="G3903">
            <v>2</v>
          </cell>
          <cell r="H3903">
            <v>1</v>
          </cell>
          <cell r="I3903">
            <v>1</v>
          </cell>
          <cell r="J3903">
            <v>43</v>
          </cell>
          <cell r="K3903">
            <v>94</v>
          </cell>
        </row>
        <row r="3904">
          <cell r="A3904" t="str">
            <v>BD110874</v>
          </cell>
          <cell r="B3904">
            <v>3</v>
          </cell>
          <cell r="C3904">
            <v>11</v>
          </cell>
          <cell r="D3904">
            <v>12</v>
          </cell>
          <cell r="E3904">
            <v>6</v>
          </cell>
          <cell r="F3904">
            <v>7</v>
          </cell>
          <cell r="G3904">
            <v>2</v>
          </cell>
          <cell r="H3904">
            <v>4</v>
          </cell>
          <cell r="J3904">
            <v>47</v>
          </cell>
          <cell r="K3904">
            <v>92</v>
          </cell>
        </row>
        <row r="3905">
          <cell r="A3905" t="str">
            <v>BD110875</v>
          </cell>
          <cell r="C3905">
            <v>3</v>
          </cell>
          <cell r="D3905">
            <v>1</v>
          </cell>
          <cell r="E3905">
            <v>2</v>
          </cell>
          <cell r="F3905">
            <v>2</v>
          </cell>
          <cell r="G3905">
            <v>2</v>
          </cell>
          <cell r="J3905">
            <v>3</v>
          </cell>
          <cell r="K3905">
            <v>13</v>
          </cell>
        </row>
        <row r="3906">
          <cell r="A3906" t="str">
            <v>BD110883</v>
          </cell>
          <cell r="B3906">
            <v>6</v>
          </cell>
          <cell r="C3906">
            <v>2</v>
          </cell>
          <cell r="D3906">
            <v>9</v>
          </cell>
          <cell r="E3906">
            <v>7</v>
          </cell>
          <cell r="F3906">
            <v>19</v>
          </cell>
          <cell r="G3906">
            <v>7</v>
          </cell>
          <cell r="J3906">
            <v>23</v>
          </cell>
          <cell r="K3906">
            <v>73</v>
          </cell>
        </row>
        <row r="3907">
          <cell r="A3907" t="str">
            <v>BD110884</v>
          </cell>
          <cell r="B3907">
            <v>3</v>
          </cell>
          <cell r="C3907">
            <v>4</v>
          </cell>
          <cell r="D3907">
            <v>16</v>
          </cell>
          <cell r="E3907">
            <v>4</v>
          </cell>
          <cell r="F3907">
            <v>8</v>
          </cell>
          <cell r="G3907">
            <v>4</v>
          </cell>
          <cell r="J3907">
            <v>28</v>
          </cell>
          <cell r="K3907">
            <v>67</v>
          </cell>
        </row>
        <row r="3908">
          <cell r="A3908" t="str">
            <v>BD110892</v>
          </cell>
          <cell r="C3908">
            <v>2</v>
          </cell>
          <cell r="J3908">
            <v>4</v>
          </cell>
          <cell r="K3908">
            <v>6</v>
          </cell>
        </row>
        <row r="3909">
          <cell r="A3909" t="str">
            <v>BD110893</v>
          </cell>
          <cell r="B3909">
            <v>1</v>
          </cell>
          <cell r="J3909">
            <v>0</v>
          </cell>
          <cell r="K3909">
            <v>1</v>
          </cell>
        </row>
        <row r="3910">
          <cell r="A3910" t="str">
            <v>BD110895</v>
          </cell>
          <cell r="D3910">
            <v>1</v>
          </cell>
          <cell r="E3910">
            <v>3</v>
          </cell>
          <cell r="J3910">
            <v>2</v>
          </cell>
          <cell r="K3910">
            <v>6</v>
          </cell>
        </row>
        <row r="3911">
          <cell r="A3911" t="str">
            <v>BD110896</v>
          </cell>
          <cell r="B3911">
            <v>1</v>
          </cell>
          <cell r="C3911">
            <v>7</v>
          </cell>
          <cell r="D3911">
            <v>3</v>
          </cell>
          <cell r="E3911">
            <v>2</v>
          </cell>
          <cell r="F3911">
            <v>1</v>
          </cell>
          <cell r="J3911">
            <v>17</v>
          </cell>
          <cell r="K3911">
            <v>31</v>
          </cell>
        </row>
        <row r="3912">
          <cell r="A3912" t="str">
            <v>BD110897</v>
          </cell>
          <cell r="C3912">
            <v>1</v>
          </cell>
          <cell r="F3912">
            <v>2</v>
          </cell>
          <cell r="J3912">
            <v>3</v>
          </cell>
          <cell r="K3912">
            <v>6</v>
          </cell>
        </row>
        <row r="3913">
          <cell r="A3913" t="str">
            <v>BD110898</v>
          </cell>
          <cell r="B3913">
            <v>15</v>
          </cell>
          <cell r="C3913">
            <v>24</v>
          </cell>
          <cell r="D3913">
            <v>42</v>
          </cell>
          <cell r="E3913">
            <v>13</v>
          </cell>
          <cell r="F3913">
            <v>35</v>
          </cell>
          <cell r="G3913">
            <v>23</v>
          </cell>
          <cell r="H3913">
            <v>3</v>
          </cell>
          <cell r="J3913">
            <v>114</v>
          </cell>
          <cell r="K3913">
            <v>269</v>
          </cell>
        </row>
        <row r="3914">
          <cell r="A3914" t="str">
            <v>BD110899</v>
          </cell>
          <cell r="B3914">
            <v>11</v>
          </cell>
          <cell r="C3914">
            <v>11</v>
          </cell>
          <cell r="D3914">
            <v>43</v>
          </cell>
          <cell r="E3914">
            <v>8</v>
          </cell>
          <cell r="F3914">
            <v>41</v>
          </cell>
          <cell r="G3914">
            <v>10</v>
          </cell>
          <cell r="H3914">
            <v>1</v>
          </cell>
          <cell r="I3914">
            <v>3</v>
          </cell>
          <cell r="J3914">
            <v>96</v>
          </cell>
          <cell r="K3914">
            <v>224</v>
          </cell>
        </row>
        <row r="3915">
          <cell r="A3915" t="str">
            <v>BD110900</v>
          </cell>
          <cell r="B3915">
            <v>1</v>
          </cell>
          <cell r="C3915">
            <v>2</v>
          </cell>
          <cell r="D3915">
            <v>1</v>
          </cell>
          <cell r="F3915">
            <v>4</v>
          </cell>
          <cell r="J3915">
            <v>4</v>
          </cell>
          <cell r="K3915">
            <v>12</v>
          </cell>
        </row>
        <row r="3916">
          <cell r="A3916" t="str">
            <v>BD110901</v>
          </cell>
          <cell r="B3916">
            <v>1</v>
          </cell>
          <cell r="D3916">
            <v>1</v>
          </cell>
          <cell r="F3916">
            <v>2</v>
          </cell>
          <cell r="J3916">
            <v>5</v>
          </cell>
          <cell r="K3916">
            <v>9</v>
          </cell>
        </row>
        <row r="3917">
          <cell r="A3917" t="str">
            <v>BD110902</v>
          </cell>
          <cell r="B3917">
            <v>1</v>
          </cell>
          <cell r="J3917">
            <v>4</v>
          </cell>
          <cell r="K3917">
            <v>5</v>
          </cell>
        </row>
        <row r="3918">
          <cell r="A3918" t="str">
            <v>BD110925</v>
          </cell>
          <cell r="D3918">
            <v>3</v>
          </cell>
          <cell r="E3918">
            <v>1</v>
          </cell>
          <cell r="F3918">
            <v>3</v>
          </cell>
          <cell r="J3918">
            <v>23</v>
          </cell>
          <cell r="K3918">
            <v>30</v>
          </cell>
        </row>
        <row r="3919">
          <cell r="A3919" t="str">
            <v>BD110930</v>
          </cell>
          <cell r="B3919">
            <v>1</v>
          </cell>
          <cell r="C3919">
            <v>1</v>
          </cell>
          <cell r="D3919">
            <v>7</v>
          </cell>
          <cell r="F3919">
            <v>1</v>
          </cell>
          <cell r="J3919">
            <v>5</v>
          </cell>
          <cell r="K3919">
            <v>15</v>
          </cell>
        </row>
        <row r="3920">
          <cell r="A3920" t="str">
            <v>BD110934</v>
          </cell>
          <cell r="B3920">
            <v>1</v>
          </cell>
          <cell r="C3920">
            <v>2</v>
          </cell>
          <cell r="D3920">
            <v>1</v>
          </cell>
          <cell r="E3920">
            <v>1</v>
          </cell>
          <cell r="J3920">
            <v>2</v>
          </cell>
          <cell r="K3920">
            <v>7</v>
          </cell>
        </row>
        <row r="3921">
          <cell r="A3921" t="str">
            <v>BD110936</v>
          </cell>
          <cell r="D3921">
            <v>1</v>
          </cell>
          <cell r="J3921">
            <v>1</v>
          </cell>
          <cell r="K3921">
            <v>2</v>
          </cell>
        </row>
        <row r="3922">
          <cell r="A3922" t="str">
            <v>BD110938</v>
          </cell>
          <cell r="B3922">
            <v>2</v>
          </cell>
          <cell r="C3922">
            <v>5</v>
          </cell>
          <cell r="D3922">
            <v>7</v>
          </cell>
          <cell r="E3922">
            <v>3</v>
          </cell>
          <cell r="F3922">
            <v>5</v>
          </cell>
          <cell r="G3922">
            <v>2</v>
          </cell>
          <cell r="H3922">
            <v>1</v>
          </cell>
          <cell r="J3922">
            <v>24</v>
          </cell>
          <cell r="K3922">
            <v>49</v>
          </cell>
        </row>
        <row r="3923">
          <cell r="A3923" t="str">
            <v>BD110940</v>
          </cell>
          <cell r="D3923">
            <v>1</v>
          </cell>
          <cell r="G3923">
            <v>1</v>
          </cell>
          <cell r="J3923">
            <v>3</v>
          </cell>
          <cell r="K3923">
            <v>5</v>
          </cell>
        </row>
        <row r="3924">
          <cell r="A3924" t="str">
            <v>BD110941</v>
          </cell>
          <cell r="B3924">
            <v>1</v>
          </cell>
          <cell r="J3924">
            <v>3</v>
          </cell>
          <cell r="K3924">
            <v>4</v>
          </cell>
        </row>
        <row r="3925">
          <cell r="A3925" t="str">
            <v>BD110942</v>
          </cell>
          <cell r="B3925">
            <v>2</v>
          </cell>
          <cell r="C3925">
            <v>3</v>
          </cell>
          <cell r="J3925">
            <v>7</v>
          </cell>
          <cell r="K3925">
            <v>12</v>
          </cell>
        </row>
        <row r="3926">
          <cell r="A3926" t="str">
            <v>BD110944</v>
          </cell>
          <cell r="B3926">
            <v>3</v>
          </cell>
          <cell r="C3926">
            <v>2</v>
          </cell>
          <cell r="D3926">
            <v>2</v>
          </cell>
          <cell r="E3926">
            <v>1</v>
          </cell>
          <cell r="G3926">
            <v>1</v>
          </cell>
          <cell r="H3926">
            <v>1</v>
          </cell>
          <cell r="J3926">
            <v>4</v>
          </cell>
          <cell r="K3926">
            <v>14</v>
          </cell>
        </row>
        <row r="3927">
          <cell r="A3927" t="str">
            <v>BD110945</v>
          </cell>
          <cell r="B3927">
            <v>1</v>
          </cell>
          <cell r="C3927">
            <v>2</v>
          </cell>
          <cell r="E3927">
            <v>1</v>
          </cell>
          <cell r="J3927">
            <v>2</v>
          </cell>
          <cell r="K3927">
            <v>6</v>
          </cell>
        </row>
        <row r="3928">
          <cell r="A3928" t="str">
            <v>BD110947</v>
          </cell>
          <cell r="C3928">
            <v>2</v>
          </cell>
          <cell r="D3928">
            <v>2</v>
          </cell>
          <cell r="E3928">
            <v>1</v>
          </cell>
          <cell r="J3928">
            <v>4</v>
          </cell>
          <cell r="K3928">
            <v>9</v>
          </cell>
        </row>
        <row r="3929">
          <cell r="A3929" t="str">
            <v>BD110948</v>
          </cell>
          <cell r="C3929">
            <v>1</v>
          </cell>
          <cell r="D3929">
            <v>2</v>
          </cell>
          <cell r="F3929">
            <v>1</v>
          </cell>
          <cell r="J3929">
            <v>3</v>
          </cell>
          <cell r="K3929">
            <v>7</v>
          </cell>
        </row>
        <row r="3930">
          <cell r="A3930" t="str">
            <v>BD110949</v>
          </cell>
          <cell r="D3930">
            <v>2</v>
          </cell>
          <cell r="E3930">
            <v>1</v>
          </cell>
          <cell r="J3930">
            <v>0</v>
          </cell>
          <cell r="K3930">
            <v>3</v>
          </cell>
        </row>
        <row r="3931">
          <cell r="A3931" t="str">
            <v>BD110950</v>
          </cell>
          <cell r="C3931">
            <v>1</v>
          </cell>
          <cell r="D3931">
            <v>4</v>
          </cell>
          <cell r="E3931">
            <v>1</v>
          </cell>
          <cell r="J3931">
            <v>3</v>
          </cell>
          <cell r="K3931">
            <v>9</v>
          </cell>
        </row>
        <row r="3932">
          <cell r="A3932" t="str">
            <v>BD110973</v>
          </cell>
          <cell r="J3932">
            <v>1</v>
          </cell>
          <cell r="K3932">
            <v>1</v>
          </cell>
        </row>
        <row r="3933">
          <cell r="A3933" t="str">
            <v>BD110981</v>
          </cell>
          <cell r="C3933">
            <v>3</v>
          </cell>
          <cell r="D3933">
            <v>8</v>
          </cell>
          <cell r="E3933">
            <v>7</v>
          </cell>
          <cell r="F3933">
            <v>11</v>
          </cell>
          <cell r="G3933">
            <v>4</v>
          </cell>
          <cell r="I3933">
            <v>1</v>
          </cell>
          <cell r="J3933">
            <v>26</v>
          </cell>
          <cell r="K3933">
            <v>60</v>
          </cell>
        </row>
        <row r="3934">
          <cell r="A3934" t="str">
            <v>BD110985</v>
          </cell>
          <cell r="C3934">
            <v>4</v>
          </cell>
          <cell r="D3934">
            <v>9</v>
          </cell>
          <cell r="E3934">
            <v>1</v>
          </cell>
          <cell r="F3934">
            <v>16</v>
          </cell>
          <cell r="G3934">
            <v>3</v>
          </cell>
          <cell r="H3934">
            <v>1</v>
          </cell>
          <cell r="J3934">
            <v>26</v>
          </cell>
          <cell r="K3934">
            <v>60</v>
          </cell>
        </row>
        <row r="3935">
          <cell r="A3935" t="str">
            <v>BD110986</v>
          </cell>
          <cell r="B3935">
            <v>1</v>
          </cell>
          <cell r="C3935">
            <v>4</v>
          </cell>
          <cell r="D3935">
            <v>4</v>
          </cell>
          <cell r="E3935">
            <v>5</v>
          </cell>
          <cell r="F3935">
            <v>1</v>
          </cell>
          <cell r="G3935">
            <v>3</v>
          </cell>
          <cell r="J3935">
            <v>17</v>
          </cell>
          <cell r="K3935">
            <v>35</v>
          </cell>
        </row>
        <row r="3936">
          <cell r="A3936" t="str">
            <v>BD110987</v>
          </cell>
          <cell r="C3936">
            <v>1</v>
          </cell>
          <cell r="D3936">
            <v>3</v>
          </cell>
          <cell r="E3936">
            <v>2</v>
          </cell>
          <cell r="F3936">
            <v>3</v>
          </cell>
          <cell r="G3936">
            <v>1</v>
          </cell>
          <cell r="J3936">
            <v>12</v>
          </cell>
          <cell r="K3936">
            <v>22</v>
          </cell>
        </row>
        <row r="3937">
          <cell r="A3937" t="str">
            <v>BD110988</v>
          </cell>
          <cell r="D3937">
            <v>4</v>
          </cell>
          <cell r="F3937">
            <v>1</v>
          </cell>
          <cell r="J3937">
            <v>2</v>
          </cell>
          <cell r="K3937">
            <v>7</v>
          </cell>
        </row>
        <row r="3938">
          <cell r="A3938" t="str">
            <v>BD110989</v>
          </cell>
          <cell r="F3938">
            <v>1</v>
          </cell>
          <cell r="J3938">
            <v>2</v>
          </cell>
          <cell r="K3938">
            <v>3</v>
          </cell>
        </row>
        <row r="3939">
          <cell r="A3939" t="str">
            <v>BD110990</v>
          </cell>
          <cell r="B3939">
            <v>1</v>
          </cell>
          <cell r="J3939">
            <v>3</v>
          </cell>
          <cell r="K3939">
            <v>4</v>
          </cell>
        </row>
        <row r="3940">
          <cell r="A3940" t="str">
            <v>BD110991</v>
          </cell>
          <cell r="E3940">
            <v>1</v>
          </cell>
          <cell r="J3940">
            <v>0</v>
          </cell>
          <cell r="K3940">
            <v>1</v>
          </cell>
        </row>
        <row r="3941">
          <cell r="A3941" t="str">
            <v>BD110992</v>
          </cell>
          <cell r="J3941">
            <v>1</v>
          </cell>
          <cell r="K3941">
            <v>1</v>
          </cell>
        </row>
        <row r="3942">
          <cell r="A3942" t="str">
            <v>BD110993</v>
          </cell>
          <cell r="D3942">
            <v>1</v>
          </cell>
          <cell r="J3942">
            <v>0</v>
          </cell>
          <cell r="K3942">
            <v>1</v>
          </cell>
        </row>
        <row r="3943">
          <cell r="A3943" t="str">
            <v>BD110994</v>
          </cell>
          <cell r="J3943">
            <v>1</v>
          </cell>
          <cell r="K3943">
            <v>1</v>
          </cell>
        </row>
        <row r="3944">
          <cell r="A3944" t="str">
            <v>BD110998</v>
          </cell>
          <cell r="B3944">
            <v>1</v>
          </cell>
          <cell r="C3944">
            <v>2</v>
          </cell>
          <cell r="D3944">
            <v>3</v>
          </cell>
          <cell r="E3944">
            <v>2</v>
          </cell>
          <cell r="F3944">
            <v>1</v>
          </cell>
          <cell r="G3944">
            <v>1</v>
          </cell>
          <cell r="J3944">
            <v>4</v>
          </cell>
          <cell r="K3944">
            <v>14</v>
          </cell>
        </row>
        <row r="3945">
          <cell r="A3945" t="str">
            <v>BD110999</v>
          </cell>
          <cell r="B3945">
            <v>2</v>
          </cell>
          <cell r="C3945">
            <v>3</v>
          </cell>
          <cell r="D3945">
            <v>2</v>
          </cell>
          <cell r="F3945">
            <v>1</v>
          </cell>
          <cell r="J3945">
            <v>4</v>
          </cell>
          <cell r="K3945">
            <v>12</v>
          </cell>
        </row>
        <row r="3946">
          <cell r="A3946" t="str">
            <v>BD111008</v>
          </cell>
          <cell r="B3946">
            <v>2</v>
          </cell>
          <cell r="C3946">
            <v>4</v>
          </cell>
          <cell r="D3946">
            <v>1</v>
          </cell>
          <cell r="E3946">
            <v>2</v>
          </cell>
          <cell r="F3946">
            <v>5</v>
          </cell>
          <cell r="J3946">
            <v>12</v>
          </cell>
          <cell r="K3946">
            <v>26</v>
          </cell>
        </row>
        <row r="3947">
          <cell r="A3947" t="str">
            <v>BD111009</v>
          </cell>
          <cell r="C3947">
            <v>2</v>
          </cell>
          <cell r="D3947">
            <v>2</v>
          </cell>
          <cell r="F3947">
            <v>3</v>
          </cell>
          <cell r="J3947">
            <v>3</v>
          </cell>
          <cell r="K3947">
            <v>10</v>
          </cell>
        </row>
        <row r="3948">
          <cell r="A3948" t="str">
            <v>BD111018</v>
          </cell>
          <cell r="B3948">
            <v>0</v>
          </cell>
          <cell r="C3948">
            <v>7</v>
          </cell>
          <cell r="D3948">
            <v>10</v>
          </cell>
          <cell r="E3948">
            <v>0</v>
          </cell>
          <cell r="F3948">
            <v>6</v>
          </cell>
          <cell r="G3948">
            <v>3</v>
          </cell>
          <cell r="H3948">
            <v>1</v>
          </cell>
          <cell r="J3948">
            <v>9</v>
          </cell>
          <cell r="K3948">
            <v>36</v>
          </cell>
        </row>
        <row r="3949">
          <cell r="A3949" t="str">
            <v>BD111019</v>
          </cell>
          <cell r="B3949">
            <v>3</v>
          </cell>
          <cell r="C3949">
            <v>9</v>
          </cell>
          <cell r="D3949">
            <v>29</v>
          </cell>
          <cell r="E3949">
            <v>6</v>
          </cell>
          <cell r="F3949">
            <v>9</v>
          </cell>
          <cell r="G3949">
            <v>1</v>
          </cell>
          <cell r="J3949">
            <v>42</v>
          </cell>
          <cell r="K3949">
            <v>99</v>
          </cell>
        </row>
        <row r="3950">
          <cell r="A3950" t="str">
            <v>BD111020</v>
          </cell>
          <cell r="B3950">
            <v>7</v>
          </cell>
          <cell r="C3950">
            <v>11</v>
          </cell>
          <cell r="D3950">
            <v>26</v>
          </cell>
          <cell r="E3950">
            <v>6</v>
          </cell>
          <cell r="F3950">
            <v>5</v>
          </cell>
          <cell r="G3950">
            <v>10</v>
          </cell>
          <cell r="H3950">
            <v>1</v>
          </cell>
          <cell r="I3950">
            <v>2</v>
          </cell>
          <cell r="J3950">
            <v>56</v>
          </cell>
          <cell r="K3950">
            <v>124</v>
          </cell>
        </row>
        <row r="3951">
          <cell r="A3951" t="str">
            <v>BD111021</v>
          </cell>
          <cell r="D3951">
            <v>2</v>
          </cell>
          <cell r="F3951">
            <v>1</v>
          </cell>
          <cell r="G3951">
            <v>2</v>
          </cell>
          <cell r="J3951">
            <v>4</v>
          </cell>
          <cell r="K3951">
            <v>9</v>
          </cell>
        </row>
        <row r="3952">
          <cell r="A3952" t="str">
            <v>BD111022</v>
          </cell>
          <cell r="C3952">
            <v>1</v>
          </cell>
          <cell r="J3952">
            <v>3</v>
          </cell>
          <cell r="K3952">
            <v>4</v>
          </cell>
        </row>
        <row r="3953">
          <cell r="A3953" t="str">
            <v>BD111023</v>
          </cell>
          <cell r="B3953">
            <v>1</v>
          </cell>
          <cell r="C3953">
            <v>1</v>
          </cell>
          <cell r="D3953">
            <v>2</v>
          </cell>
          <cell r="J3953">
            <v>4</v>
          </cell>
          <cell r="K3953">
            <v>8</v>
          </cell>
        </row>
        <row r="3954">
          <cell r="A3954" t="str">
            <v>BD111024</v>
          </cell>
          <cell r="B3954">
            <v>2</v>
          </cell>
          <cell r="C3954">
            <v>1</v>
          </cell>
          <cell r="D3954">
            <v>6</v>
          </cell>
          <cell r="F3954">
            <v>4</v>
          </cell>
          <cell r="G3954">
            <v>1</v>
          </cell>
          <cell r="J3954">
            <v>8</v>
          </cell>
          <cell r="K3954">
            <v>22</v>
          </cell>
        </row>
        <row r="3955">
          <cell r="A3955" t="str">
            <v>BD111025</v>
          </cell>
          <cell r="C3955">
            <v>9</v>
          </cell>
          <cell r="D3955">
            <v>3</v>
          </cell>
          <cell r="F3955">
            <v>3</v>
          </cell>
          <cell r="J3955">
            <v>7</v>
          </cell>
          <cell r="K3955">
            <v>22</v>
          </cell>
        </row>
        <row r="3956">
          <cell r="A3956" t="str">
            <v>BD111026</v>
          </cell>
          <cell r="B3956">
            <v>1</v>
          </cell>
          <cell r="C3956">
            <v>2</v>
          </cell>
          <cell r="D3956">
            <v>1</v>
          </cell>
          <cell r="J3956">
            <v>4</v>
          </cell>
          <cell r="K3956">
            <v>8</v>
          </cell>
        </row>
        <row r="3957">
          <cell r="A3957" t="str">
            <v>BD111028</v>
          </cell>
          <cell r="B3957">
            <v>2</v>
          </cell>
          <cell r="C3957">
            <v>1</v>
          </cell>
          <cell r="F3957">
            <v>1</v>
          </cell>
          <cell r="J3957">
            <v>3</v>
          </cell>
          <cell r="K3957">
            <v>7</v>
          </cell>
        </row>
        <row r="3958">
          <cell r="A3958" t="str">
            <v>BD111047</v>
          </cell>
          <cell r="B3958">
            <v>3</v>
          </cell>
          <cell r="C3958">
            <v>7</v>
          </cell>
          <cell r="D3958">
            <v>11</v>
          </cell>
          <cell r="E3958">
            <v>2</v>
          </cell>
          <cell r="G3958">
            <v>2</v>
          </cell>
          <cell r="J3958">
            <v>18</v>
          </cell>
          <cell r="K3958">
            <v>43</v>
          </cell>
        </row>
        <row r="3959">
          <cell r="A3959" t="str">
            <v>BD111051</v>
          </cell>
          <cell r="F3959">
            <v>1</v>
          </cell>
          <cell r="J3959">
            <v>1</v>
          </cell>
          <cell r="K3959">
            <v>2</v>
          </cell>
        </row>
        <row r="3960">
          <cell r="A3960" t="str">
            <v>BD111055</v>
          </cell>
          <cell r="C3960">
            <v>1</v>
          </cell>
          <cell r="F3960">
            <v>2</v>
          </cell>
          <cell r="J3960">
            <v>4</v>
          </cell>
          <cell r="K3960">
            <v>7</v>
          </cell>
        </row>
        <row r="3961">
          <cell r="A3961" t="str">
            <v>BD111071</v>
          </cell>
          <cell r="B3961">
            <v>1</v>
          </cell>
          <cell r="J3961">
            <v>2</v>
          </cell>
          <cell r="K3961">
            <v>3</v>
          </cell>
        </row>
        <row r="3962">
          <cell r="A3962" t="str">
            <v>BD111073</v>
          </cell>
          <cell r="C3962">
            <v>1</v>
          </cell>
          <cell r="D3962">
            <v>1</v>
          </cell>
          <cell r="J3962">
            <v>2</v>
          </cell>
          <cell r="K3962">
            <v>4</v>
          </cell>
        </row>
        <row r="3963">
          <cell r="A3963" t="str">
            <v>BD111075</v>
          </cell>
          <cell r="J3963">
            <v>1</v>
          </cell>
          <cell r="K3963">
            <v>1</v>
          </cell>
        </row>
        <row r="3964">
          <cell r="A3964" t="str">
            <v>BD111076</v>
          </cell>
          <cell r="C3964">
            <v>2</v>
          </cell>
          <cell r="F3964">
            <v>3</v>
          </cell>
          <cell r="J3964">
            <v>4</v>
          </cell>
          <cell r="K3964">
            <v>9</v>
          </cell>
        </row>
        <row r="3965">
          <cell r="A3965" t="str">
            <v>BD111078</v>
          </cell>
          <cell r="C3965">
            <v>1</v>
          </cell>
          <cell r="J3965">
            <v>2</v>
          </cell>
          <cell r="K3965">
            <v>3</v>
          </cell>
        </row>
        <row r="3966">
          <cell r="A3966" t="str">
            <v>BD111080</v>
          </cell>
          <cell r="C3966">
            <v>2</v>
          </cell>
          <cell r="D3966">
            <v>3</v>
          </cell>
          <cell r="E3966">
            <v>1</v>
          </cell>
          <cell r="F3966">
            <v>6</v>
          </cell>
          <cell r="J3966">
            <v>4</v>
          </cell>
          <cell r="K3966">
            <v>16</v>
          </cell>
        </row>
        <row r="3967">
          <cell r="A3967" t="str">
            <v>BD111081</v>
          </cell>
          <cell r="B3967">
            <v>1</v>
          </cell>
          <cell r="C3967">
            <v>1</v>
          </cell>
          <cell r="D3967">
            <v>1</v>
          </cell>
          <cell r="J3967">
            <v>2</v>
          </cell>
          <cell r="K3967">
            <v>5</v>
          </cell>
        </row>
        <row r="3968">
          <cell r="A3968" t="str">
            <v>BD111082</v>
          </cell>
          <cell r="C3968">
            <v>1</v>
          </cell>
          <cell r="F3968">
            <v>2</v>
          </cell>
          <cell r="J3968">
            <v>3</v>
          </cell>
          <cell r="K3968">
            <v>6</v>
          </cell>
        </row>
        <row r="3969">
          <cell r="A3969" t="str">
            <v>BD111083</v>
          </cell>
          <cell r="B3969">
            <v>1</v>
          </cell>
          <cell r="D3969">
            <v>1</v>
          </cell>
          <cell r="E3969">
            <v>1</v>
          </cell>
          <cell r="F3969">
            <v>5</v>
          </cell>
          <cell r="J3969">
            <v>3</v>
          </cell>
          <cell r="K3969">
            <v>11</v>
          </cell>
        </row>
        <row r="3970">
          <cell r="A3970" t="str">
            <v>BD111088</v>
          </cell>
          <cell r="C3970">
            <v>2</v>
          </cell>
          <cell r="D3970">
            <v>2</v>
          </cell>
          <cell r="F3970">
            <v>2</v>
          </cell>
          <cell r="G3970">
            <v>1</v>
          </cell>
          <cell r="J3970">
            <v>3</v>
          </cell>
          <cell r="K3970">
            <v>10</v>
          </cell>
        </row>
        <row r="3971">
          <cell r="A3971" t="str">
            <v>BD111102</v>
          </cell>
          <cell r="D3971">
            <v>1</v>
          </cell>
          <cell r="G3971">
            <v>1</v>
          </cell>
          <cell r="J3971">
            <v>0</v>
          </cell>
          <cell r="K3971">
            <v>2</v>
          </cell>
        </row>
        <row r="3972">
          <cell r="A3972" t="str">
            <v>BD111103</v>
          </cell>
          <cell r="B3972">
            <v>1</v>
          </cell>
          <cell r="C3972">
            <v>1</v>
          </cell>
          <cell r="D3972">
            <v>2</v>
          </cell>
          <cell r="G3972">
            <v>3</v>
          </cell>
          <cell r="J3972">
            <v>1</v>
          </cell>
          <cell r="K3972">
            <v>8</v>
          </cell>
        </row>
        <row r="3973">
          <cell r="A3973" t="str">
            <v>BD111104</v>
          </cell>
          <cell r="C3973">
            <v>4</v>
          </cell>
          <cell r="D3973">
            <v>5</v>
          </cell>
          <cell r="E3973">
            <v>1</v>
          </cell>
          <cell r="J3973">
            <v>4</v>
          </cell>
          <cell r="K3973">
            <v>14</v>
          </cell>
        </row>
        <row r="3974">
          <cell r="A3974" t="str">
            <v>BD111105</v>
          </cell>
          <cell r="D3974">
            <v>1</v>
          </cell>
          <cell r="J3974">
            <v>2</v>
          </cell>
          <cell r="K3974">
            <v>3</v>
          </cell>
        </row>
        <row r="3975">
          <cell r="A3975" t="str">
            <v>BD111106</v>
          </cell>
          <cell r="B3975">
            <v>8</v>
          </cell>
          <cell r="C3975">
            <v>9</v>
          </cell>
          <cell r="D3975">
            <v>9</v>
          </cell>
          <cell r="E3975">
            <v>9</v>
          </cell>
          <cell r="F3975">
            <v>6</v>
          </cell>
          <cell r="G3975">
            <v>7</v>
          </cell>
          <cell r="J3975">
            <v>18</v>
          </cell>
          <cell r="K3975">
            <v>66</v>
          </cell>
        </row>
        <row r="3976">
          <cell r="A3976" t="str">
            <v>BD111107</v>
          </cell>
          <cell r="B3976">
            <v>6</v>
          </cell>
          <cell r="C3976">
            <v>14</v>
          </cell>
          <cell r="D3976">
            <v>3</v>
          </cell>
          <cell r="E3976">
            <v>1</v>
          </cell>
          <cell r="F3976">
            <v>4</v>
          </cell>
          <cell r="J3976">
            <v>8</v>
          </cell>
          <cell r="K3976">
            <v>36</v>
          </cell>
        </row>
        <row r="3977">
          <cell r="A3977" t="str">
            <v>BD111108</v>
          </cell>
          <cell r="B3977">
            <v>1</v>
          </cell>
          <cell r="C3977">
            <v>4</v>
          </cell>
          <cell r="D3977">
            <v>4</v>
          </cell>
          <cell r="E3977">
            <v>2</v>
          </cell>
          <cell r="G3977">
            <v>1</v>
          </cell>
          <cell r="J3977">
            <v>7</v>
          </cell>
          <cell r="K3977">
            <v>19</v>
          </cell>
        </row>
        <row r="3978">
          <cell r="A3978" t="str">
            <v>BD111109</v>
          </cell>
          <cell r="C3978">
            <v>1</v>
          </cell>
          <cell r="J3978">
            <v>4</v>
          </cell>
          <cell r="K3978">
            <v>5</v>
          </cell>
        </row>
        <row r="3979">
          <cell r="A3979" t="str">
            <v>BD111110</v>
          </cell>
          <cell r="G3979">
            <v>1</v>
          </cell>
          <cell r="J3979">
            <v>0</v>
          </cell>
          <cell r="K3979">
            <v>1</v>
          </cell>
        </row>
        <row r="3980">
          <cell r="A3980" t="str">
            <v>BD111111</v>
          </cell>
          <cell r="C3980">
            <v>3</v>
          </cell>
          <cell r="F3980">
            <v>1</v>
          </cell>
          <cell r="J3980">
            <v>2</v>
          </cell>
          <cell r="K3980">
            <v>6</v>
          </cell>
        </row>
        <row r="3981">
          <cell r="A3981" t="str">
            <v>BD111112</v>
          </cell>
          <cell r="B3981">
            <v>1</v>
          </cell>
          <cell r="C3981">
            <v>1</v>
          </cell>
          <cell r="F3981">
            <v>1</v>
          </cell>
          <cell r="J3981">
            <v>5</v>
          </cell>
          <cell r="K3981">
            <v>8</v>
          </cell>
        </row>
        <row r="3982">
          <cell r="A3982" t="str">
            <v>BD111113</v>
          </cell>
          <cell r="B3982">
            <v>1</v>
          </cell>
          <cell r="C3982">
            <v>10</v>
          </cell>
          <cell r="F3982">
            <v>5</v>
          </cell>
          <cell r="J3982">
            <v>33</v>
          </cell>
          <cell r="K3982">
            <v>49</v>
          </cell>
        </row>
        <row r="3983">
          <cell r="A3983" t="str">
            <v>BD111114</v>
          </cell>
          <cell r="C3983">
            <v>1</v>
          </cell>
          <cell r="J3983">
            <v>1</v>
          </cell>
          <cell r="K3983">
            <v>2</v>
          </cell>
        </row>
        <row r="3984">
          <cell r="A3984" t="str">
            <v>BD111115</v>
          </cell>
          <cell r="C3984">
            <v>1</v>
          </cell>
          <cell r="D3984">
            <v>3</v>
          </cell>
          <cell r="J3984">
            <v>1</v>
          </cell>
          <cell r="K3984">
            <v>5</v>
          </cell>
        </row>
        <row r="3985">
          <cell r="A3985" t="str">
            <v>BD111116</v>
          </cell>
          <cell r="D3985">
            <v>1</v>
          </cell>
          <cell r="E3985">
            <v>1</v>
          </cell>
          <cell r="J3985">
            <v>5</v>
          </cell>
          <cell r="K3985">
            <v>7</v>
          </cell>
        </row>
        <row r="3986">
          <cell r="A3986" t="str">
            <v>BD111117</v>
          </cell>
          <cell r="B3986">
            <v>1</v>
          </cell>
          <cell r="D3986">
            <v>2</v>
          </cell>
          <cell r="J3986">
            <v>2</v>
          </cell>
          <cell r="K3986">
            <v>5</v>
          </cell>
        </row>
        <row r="3987">
          <cell r="A3987" t="str">
            <v>BD111118</v>
          </cell>
          <cell r="J3987">
            <v>3</v>
          </cell>
          <cell r="K3987">
            <v>3</v>
          </cell>
        </row>
        <row r="3988">
          <cell r="A3988" t="str">
            <v>BD111119</v>
          </cell>
          <cell r="B3988">
            <v>1</v>
          </cell>
          <cell r="J3988">
            <v>1</v>
          </cell>
          <cell r="K3988">
            <v>2</v>
          </cell>
        </row>
        <row r="3989">
          <cell r="A3989" t="str">
            <v>BD111120</v>
          </cell>
          <cell r="B3989">
            <v>3</v>
          </cell>
          <cell r="C3989">
            <v>1</v>
          </cell>
          <cell r="D3989">
            <v>2</v>
          </cell>
          <cell r="J3989">
            <v>3</v>
          </cell>
          <cell r="K3989">
            <v>9</v>
          </cell>
        </row>
        <row r="3990">
          <cell r="A3990" t="str">
            <v>BD111121</v>
          </cell>
          <cell r="C3990">
            <v>1</v>
          </cell>
          <cell r="J3990">
            <v>3</v>
          </cell>
          <cell r="K3990">
            <v>4</v>
          </cell>
        </row>
        <row r="3991">
          <cell r="A3991" t="str">
            <v>BD111122</v>
          </cell>
          <cell r="J3991">
            <v>4</v>
          </cell>
          <cell r="K3991">
            <v>4</v>
          </cell>
        </row>
        <row r="3992">
          <cell r="A3992" t="str">
            <v>BD111123</v>
          </cell>
          <cell r="C3992">
            <v>1</v>
          </cell>
          <cell r="D3992">
            <v>1</v>
          </cell>
          <cell r="F3992">
            <v>2</v>
          </cell>
          <cell r="J3992">
            <v>3</v>
          </cell>
          <cell r="K3992">
            <v>7</v>
          </cell>
        </row>
        <row r="3993">
          <cell r="A3993" t="str">
            <v>BD111124</v>
          </cell>
          <cell r="C3993">
            <v>2</v>
          </cell>
          <cell r="D3993">
            <v>3</v>
          </cell>
          <cell r="E3993">
            <v>1</v>
          </cell>
          <cell r="J3993">
            <v>5</v>
          </cell>
          <cell r="K3993">
            <v>11</v>
          </cell>
        </row>
        <row r="3994">
          <cell r="A3994" t="str">
            <v>BD111125</v>
          </cell>
          <cell r="C3994">
            <v>1</v>
          </cell>
          <cell r="D3994">
            <v>2</v>
          </cell>
          <cell r="F3994">
            <v>1</v>
          </cell>
          <cell r="J3994">
            <v>2</v>
          </cell>
          <cell r="K3994">
            <v>6</v>
          </cell>
        </row>
        <row r="3995">
          <cell r="A3995" t="str">
            <v>BD111126</v>
          </cell>
          <cell r="B3995">
            <v>1</v>
          </cell>
          <cell r="C3995">
            <v>4</v>
          </cell>
          <cell r="D3995">
            <v>3</v>
          </cell>
          <cell r="J3995">
            <v>4</v>
          </cell>
          <cell r="K3995">
            <v>12</v>
          </cell>
        </row>
        <row r="3996">
          <cell r="A3996" t="str">
            <v>BD111132</v>
          </cell>
          <cell r="C3996">
            <v>2</v>
          </cell>
          <cell r="D3996">
            <v>2</v>
          </cell>
          <cell r="J3996">
            <v>1</v>
          </cell>
          <cell r="K3996">
            <v>5</v>
          </cell>
        </row>
        <row r="3997">
          <cell r="A3997" t="str">
            <v>BD111133</v>
          </cell>
          <cell r="C3997">
            <v>1</v>
          </cell>
          <cell r="F3997">
            <v>1</v>
          </cell>
          <cell r="J3997">
            <v>3</v>
          </cell>
          <cell r="K3997">
            <v>5</v>
          </cell>
        </row>
        <row r="3998">
          <cell r="A3998" t="str">
            <v>BD111134</v>
          </cell>
          <cell r="E3998">
            <v>1</v>
          </cell>
          <cell r="J3998">
            <v>1</v>
          </cell>
          <cell r="K3998">
            <v>2</v>
          </cell>
        </row>
        <row r="3999">
          <cell r="A3999" t="str">
            <v>BD111136</v>
          </cell>
          <cell r="D3999">
            <v>1</v>
          </cell>
          <cell r="J3999">
            <v>2</v>
          </cell>
          <cell r="K3999">
            <v>3</v>
          </cell>
        </row>
        <row r="4000">
          <cell r="A4000" t="str">
            <v>BD111157</v>
          </cell>
          <cell r="C4000">
            <v>1</v>
          </cell>
          <cell r="G4000">
            <v>1</v>
          </cell>
          <cell r="J4000">
            <v>1</v>
          </cell>
          <cell r="K4000">
            <v>3</v>
          </cell>
        </row>
        <row r="4001">
          <cell r="A4001" t="str">
            <v>BD111161</v>
          </cell>
          <cell r="B4001">
            <v>2</v>
          </cell>
          <cell r="C4001">
            <v>5</v>
          </cell>
          <cell r="D4001">
            <v>16</v>
          </cell>
          <cell r="E4001">
            <v>7</v>
          </cell>
          <cell r="F4001">
            <v>10</v>
          </cell>
          <cell r="G4001">
            <v>3</v>
          </cell>
          <cell r="J4001">
            <v>24</v>
          </cell>
          <cell r="K4001">
            <v>67</v>
          </cell>
        </row>
        <row r="4002">
          <cell r="A4002" t="str">
            <v>BD111171</v>
          </cell>
          <cell r="C4002">
            <v>1</v>
          </cell>
          <cell r="D4002">
            <v>4</v>
          </cell>
          <cell r="E4002">
            <v>3</v>
          </cell>
          <cell r="F4002">
            <v>3</v>
          </cell>
          <cell r="G4002">
            <v>1</v>
          </cell>
          <cell r="J4002">
            <v>14</v>
          </cell>
          <cell r="K4002">
            <v>26</v>
          </cell>
        </row>
        <row r="4003">
          <cell r="A4003" t="str">
            <v>BD111172</v>
          </cell>
          <cell r="B4003">
            <v>6</v>
          </cell>
          <cell r="C4003">
            <v>6</v>
          </cell>
          <cell r="D4003">
            <v>25</v>
          </cell>
          <cell r="E4003">
            <v>5</v>
          </cell>
          <cell r="F4003">
            <v>26</v>
          </cell>
          <cell r="G4003">
            <v>4</v>
          </cell>
          <cell r="H4003">
            <v>1</v>
          </cell>
          <cell r="J4003">
            <v>59</v>
          </cell>
          <cell r="K4003">
            <v>132</v>
          </cell>
        </row>
        <row r="4004">
          <cell r="A4004" t="str">
            <v>BD111173</v>
          </cell>
          <cell r="B4004">
            <v>1</v>
          </cell>
          <cell r="C4004">
            <v>10</v>
          </cell>
          <cell r="D4004">
            <v>10</v>
          </cell>
          <cell r="E4004">
            <v>6</v>
          </cell>
          <cell r="F4004">
            <v>13</v>
          </cell>
          <cell r="G4004">
            <v>11</v>
          </cell>
          <cell r="J4004">
            <v>17</v>
          </cell>
          <cell r="K4004">
            <v>68</v>
          </cell>
        </row>
        <row r="4005">
          <cell r="A4005" t="str">
            <v>BD111174</v>
          </cell>
          <cell r="C4005">
            <v>5</v>
          </cell>
          <cell r="D4005">
            <v>3</v>
          </cell>
          <cell r="E4005">
            <v>2</v>
          </cell>
          <cell r="F4005">
            <v>3</v>
          </cell>
          <cell r="G4005">
            <v>3</v>
          </cell>
          <cell r="J4005">
            <v>14</v>
          </cell>
          <cell r="K4005">
            <v>30</v>
          </cell>
        </row>
        <row r="4006">
          <cell r="A4006" t="str">
            <v>BD111175</v>
          </cell>
          <cell r="B4006">
            <v>1</v>
          </cell>
          <cell r="C4006">
            <v>2</v>
          </cell>
          <cell r="J4006">
            <v>2</v>
          </cell>
          <cell r="K4006">
            <v>5</v>
          </cell>
        </row>
        <row r="4007">
          <cell r="A4007" t="str">
            <v>BD111176</v>
          </cell>
          <cell r="D4007">
            <v>4</v>
          </cell>
          <cell r="E4007">
            <v>1</v>
          </cell>
          <cell r="F4007">
            <v>5</v>
          </cell>
          <cell r="J4007">
            <v>6</v>
          </cell>
          <cell r="K4007">
            <v>16</v>
          </cell>
        </row>
        <row r="4008">
          <cell r="A4008" t="str">
            <v>BD111177</v>
          </cell>
          <cell r="B4008">
            <v>1</v>
          </cell>
          <cell r="C4008">
            <v>1</v>
          </cell>
          <cell r="D4008">
            <v>2</v>
          </cell>
          <cell r="E4008">
            <v>1</v>
          </cell>
          <cell r="J4008">
            <v>5</v>
          </cell>
          <cell r="K4008">
            <v>10</v>
          </cell>
        </row>
        <row r="4009">
          <cell r="A4009" t="str">
            <v>BD111178</v>
          </cell>
          <cell r="J4009">
            <v>3</v>
          </cell>
          <cell r="K4009">
            <v>3</v>
          </cell>
        </row>
        <row r="4010">
          <cell r="A4010" t="str">
            <v>BD111179</v>
          </cell>
          <cell r="B4010">
            <v>2</v>
          </cell>
          <cell r="C4010">
            <v>5</v>
          </cell>
          <cell r="D4010">
            <v>5</v>
          </cell>
          <cell r="E4010">
            <v>1</v>
          </cell>
          <cell r="F4010">
            <v>1</v>
          </cell>
          <cell r="G4010">
            <v>1</v>
          </cell>
          <cell r="J4010">
            <v>8</v>
          </cell>
          <cell r="K4010">
            <v>23</v>
          </cell>
        </row>
        <row r="4011">
          <cell r="A4011" t="str">
            <v>BD111180</v>
          </cell>
          <cell r="B4011">
            <v>1</v>
          </cell>
          <cell r="C4011">
            <v>2</v>
          </cell>
          <cell r="D4011">
            <v>2</v>
          </cell>
          <cell r="E4011">
            <v>1</v>
          </cell>
          <cell r="F4011">
            <v>1</v>
          </cell>
          <cell r="J4011">
            <v>4</v>
          </cell>
          <cell r="K4011">
            <v>11</v>
          </cell>
        </row>
        <row r="4012">
          <cell r="A4012" t="str">
            <v>BD111181</v>
          </cell>
          <cell r="B4012">
            <v>1</v>
          </cell>
          <cell r="C4012">
            <v>3</v>
          </cell>
          <cell r="D4012">
            <v>4</v>
          </cell>
          <cell r="E4012">
            <v>2</v>
          </cell>
          <cell r="G4012">
            <v>1</v>
          </cell>
          <cell r="J4012">
            <v>2</v>
          </cell>
          <cell r="K4012">
            <v>13</v>
          </cell>
        </row>
        <row r="4013">
          <cell r="A4013" t="str">
            <v>BD111182</v>
          </cell>
          <cell r="C4013">
            <v>1</v>
          </cell>
          <cell r="F4013">
            <v>1</v>
          </cell>
          <cell r="J4013">
            <v>3</v>
          </cell>
          <cell r="K4013">
            <v>5</v>
          </cell>
        </row>
        <row r="4014">
          <cell r="A4014" t="str">
            <v>BD111183</v>
          </cell>
          <cell r="C4014">
            <v>1</v>
          </cell>
          <cell r="J4014">
            <v>2</v>
          </cell>
          <cell r="K4014">
            <v>3</v>
          </cell>
        </row>
        <row r="4015">
          <cell r="A4015" t="str">
            <v>BD111184</v>
          </cell>
          <cell r="J4015">
            <v>2</v>
          </cell>
          <cell r="K4015">
            <v>2</v>
          </cell>
        </row>
        <row r="4016">
          <cell r="A4016" t="str">
            <v>BD111185</v>
          </cell>
          <cell r="D4016">
            <v>1</v>
          </cell>
          <cell r="J4016">
            <v>0</v>
          </cell>
          <cell r="K4016">
            <v>1</v>
          </cell>
        </row>
        <row r="4017">
          <cell r="A4017" t="str">
            <v>BD111186</v>
          </cell>
          <cell r="B4017">
            <v>1</v>
          </cell>
          <cell r="J4017">
            <v>0</v>
          </cell>
          <cell r="K4017">
            <v>1</v>
          </cell>
        </row>
        <row r="4018">
          <cell r="A4018" t="str">
            <v>BD111187</v>
          </cell>
          <cell r="J4018">
            <v>2</v>
          </cell>
          <cell r="K4018">
            <v>2</v>
          </cell>
        </row>
        <row r="4019">
          <cell r="A4019" t="str">
            <v>BD111188</v>
          </cell>
          <cell r="J4019">
            <v>1</v>
          </cell>
          <cell r="K4019">
            <v>1</v>
          </cell>
        </row>
        <row r="4020">
          <cell r="A4020" t="str">
            <v>BD111189</v>
          </cell>
          <cell r="D4020">
            <v>1</v>
          </cell>
          <cell r="J4020">
            <v>1</v>
          </cell>
          <cell r="K4020">
            <v>2</v>
          </cell>
        </row>
        <row r="4021">
          <cell r="A4021" t="str">
            <v>BD111190</v>
          </cell>
          <cell r="B4021">
            <v>1</v>
          </cell>
          <cell r="D4021">
            <v>1</v>
          </cell>
          <cell r="J4021">
            <v>0</v>
          </cell>
          <cell r="K4021">
            <v>2</v>
          </cell>
        </row>
        <row r="4022">
          <cell r="A4022" t="str">
            <v>BD111191</v>
          </cell>
          <cell r="C4022">
            <v>1</v>
          </cell>
          <cell r="D4022">
            <v>0</v>
          </cell>
          <cell r="E4022">
            <v>2</v>
          </cell>
          <cell r="F4022">
            <v>16</v>
          </cell>
          <cell r="J4022">
            <v>3</v>
          </cell>
          <cell r="K4022">
            <v>22</v>
          </cell>
        </row>
        <row r="4023">
          <cell r="A4023" t="str">
            <v>BD111192</v>
          </cell>
          <cell r="D4023">
            <v>2</v>
          </cell>
          <cell r="J4023">
            <v>0</v>
          </cell>
          <cell r="K4023">
            <v>2</v>
          </cell>
        </row>
        <row r="4024">
          <cell r="A4024" t="str">
            <v>BD111193</v>
          </cell>
          <cell r="D4024">
            <v>1</v>
          </cell>
          <cell r="J4024">
            <v>1</v>
          </cell>
          <cell r="K4024">
            <v>2</v>
          </cell>
        </row>
        <row r="4025">
          <cell r="A4025" t="str">
            <v>BD111194</v>
          </cell>
          <cell r="E4025">
            <v>1</v>
          </cell>
          <cell r="J4025">
            <v>2</v>
          </cell>
          <cell r="K4025">
            <v>3</v>
          </cell>
        </row>
        <row r="4026">
          <cell r="A4026" t="str">
            <v>BD111195</v>
          </cell>
          <cell r="C4026">
            <v>1</v>
          </cell>
          <cell r="D4026">
            <v>15</v>
          </cell>
          <cell r="F4026">
            <v>15</v>
          </cell>
          <cell r="J4026">
            <v>2</v>
          </cell>
          <cell r="K4026">
            <v>33</v>
          </cell>
        </row>
        <row r="4027">
          <cell r="A4027" t="str">
            <v>BD111197</v>
          </cell>
          <cell r="B4027">
            <v>1</v>
          </cell>
          <cell r="J4027">
            <v>2</v>
          </cell>
          <cell r="K4027">
            <v>3</v>
          </cell>
        </row>
        <row r="4028">
          <cell r="A4028" t="str">
            <v>BD111198</v>
          </cell>
          <cell r="F4028">
            <v>2</v>
          </cell>
          <cell r="J4028">
            <v>1</v>
          </cell>
          <cell r="K4028">
            <v>3</v>
          </cell>
        </row>
        <row r="4029">
          <cell r="A4029" t="str">
            <v>BD111199</v>
          </cell>
          <cell r="C4029">
            <v>3</v>
          </cell>
          <cell r="D4029">
            <v>3</v>
          </cell>
          <cell r="J4029">
            <v>3</v>
          </cell>
          <cell r="K4029">
            <v>9</v>
          </cell>
        </row>
        <row r="4030">
          <cell r="A4030" t="str">
            <v>BD111200</v>
          </cell>
          <cell r="B4030">
            <v>1</v>
          </cell>
          <cell r="C4030">
            <v>2</v>
          </cell>
          <cell r="D4030">
            <v>1</v>
          </cell>
          <cell r="J4030">
            <v>2</v>
          </cell>
          <cell r="K4030">
            <v>6</v>
          </cell>
        </row>
        <row r="4031">
          <cell r="A4031" t="str">
            <v>BD111201</v>
          </cell>
          <cell r="B4031">
            <v>1</v>
          </cell>
          <cell r="C4031">
            <v>5</v>
          </cell>
          <cell r="D4031">
            <v>1</v>
          </cell>
          <cell r="E4031">
            <v>4</v>
          </cell>
          <cell r="F4031">
            <v>4</v>
          </cell>
          <cell r="G4031">
            <v>1</v>
          </cell>
          <cell r="H4031">
            <v>1</v>
          </cell>
          <cell r="J4031">
            <v>16</v>
          </cell>
          <cell r="K4031">
            <v>33</v>
          </cell>
        </row>
        <row r="4032">
          <cell r="A4032" t="str">
            <v>BD111205</v>
          </cell>
          <cell r="F4032">
            <v>1</v>
          </cell>
          <cell r="J4032">
            <v>3</v>
          </cell>
          <cell r="K4032">
            <v>4</v>
          </cell>
        </row>
        <row r="4033">
          <cell r="A4033" t="str">
            <v>BD111213</v>
          </cell>
          <cell r="D4033">
            <v>1</v>
          </cell>
          <cell r="J4033">
            <v>0</v>
          </cell>
          <cell r="K4033">
            <v>1</v>
          </cell>
        </row>
        <row r="4034">
          <cell r="A4034" t="str">
            <v>BD111215</v>
          </cell>
          <cell r="D4034">
            <v>1</v>
          </cell>
          <cell r="J4034">
            <v>1</v>
          </cell>
          <cell r="K4034">
            <v>2</v>
          </cell>
        </row>
        <row r="4035">
          <cell r="A4035" t="str">
            <v>BD111216</v>
          </cell>
          <cell r="B4035">
            <v>1</v>
          </cell>
          <cell r="C4035">
            <v>1</v>
          </cell>
          <cell r="D4035">
            <v>8</v>
          </cell>
          <cell r="E4035">
            <v>5</v>
          </cell>
          <cell r="F4035">
            <v>8</v>
          </cell>
          <cell r="J4035">
            <v>20</v>
          </cell>
          <cell r="K4035">
            <v>43</v>
          </cell>
        </row>
        <row r="4036">
          <cell r="A4036" t="str">
            <v>BD111217</v>
          </cell>
          <cell r="C4036">
            <v>2</v>
          </cell>
          <cell r="D4036">
            <v>1</v>
          </cell>
          <cell r="E4036">
            <v>2</v>
          </cell>
          <cell r="F4036">
            <v>1</v>
          </cell>
          <cell r="G4036">
            <v>1</v>
          </cell>
          <cell r="J4036">
            <v>9</v>
          </cell>
          <cell r="K4036">
            <v>16</v>
          </cell>
        </row>
        <row r="4037">
          <cell r="A4037" t="str">
            <v>BD111218</v>
          </cell>
          <cell r="C4037">
            <v>2</v>
          </cell>
          <cell r="D4037">
            <v>1</v>
          </cell>
          <cell r="J4037">
            <v>3</v>
          </cell>
          <cell r="K4037">
            <v>6</v>
          </cell>
        </row>
        <row r="4038">
          <cell r="A4038" t="str">
            <v>BD111219</v>
          </cell>
          <cell r="C4038">
            <v>1</v>
          </cell>
          <cell r="D4038">
            <v>1</v>
          </cell>
          <cell r="J4038">
            <v>2</v>
          </cell>
          <cell r="K4038">
            <v>4</v>
          </cell>
        </row>
        <row r="4039">
          <cell r="A4039" t="str">
            <v>BD111220</v>
          </cell>
          <cell r="C4039">
            <v>1</v>
          </cell>
          <cell r="D4039">
            <v>1</v>
          </cell>
          <cell r="J4039">
            <v>2</v>
          </cell>
          <cell r="K4039">
            <v>4</v>
          </cell>
        </row>
        <row r="4040">
          <cell r="A4040" t="str">
            <v>BD111221</v>
          </cell>
          <cell r="B4040">
            <v>1</v>
          </cell>
          <cell r="C4040">
            <v>1</v>
          </cell>
          <cell r="D4040">
            <v>3</v>
          </cell>
          <cell r="J4040">
            <v>3</v>
          </cell>
          <cell r="K4040">
            <v>8</v>
          </cell>
        </row>
        <row r="4041">
          <cell r="A4041" t="str">
            <v>BD111222</v>
          </cell>
          <cell r="B4041">
            <v>2</v>
          </cell>
          <cell r="J4041">
            <v>5</v>
          </cell>
          <cell r="K4041">
            <v>7</v>
          </cell>
        </row>
        <row r="4042">
          <cell r="A4042" t="str">
            <v>BD111223</v>
          </cell>
          <cell r="B4042">
            <v>1</v>
          </cell>
          <cell r="D4042">
            <v>3</v>
          </cell>
          <cell r="J4042">
            <v>3</v>
          </cell>
          <cell r="K4042">
            <v>7</v>
          </cell>
        </row>
        <row r="4043">
          <cell r="A4043" t="str">
            <v>BD111225</v>
          </cell>
          <cell r="B4043">
            <v>1</v>
          </cell>
          <cell r="D4043">
            <v>2</v>
          </cell>
          <cell r="F4043">
            <v>2</v>
          </cell>
          <cell r="J4043">
            <v>13</v>
          </cell>
          <cell r="K4043">
            <v>18</v>
          </cell>
        </row>
        <row r="4044">
          <cell r="A4044" t="str">
            <v>BD111226</v>
          </cell>
          <cell r="C4044">
            <v>1</v>
          </cell>
          <cell r="F4044">
            <v>2</v>
          </cell>
          <cell r="J4044">
            <v>4</v>
          </cell>
          <cell r="K4044">
            <v>7</v>
          </cell>
        </row>
        <row r="4045">
          <cell r="A4045" t="str">
            <v>BD111227</v>
          </cell>
          <cell r="D4045">
            <v>1</v>
          </cell>
          <cell r="J4045">
            <v>1</v>
          </cell>
          <cell r="K4045">
            <v>2</v>
          </cell>
        </row>
        <row r="4046">
          <cell r="A4046" t="str">
            <v>BD111228</v>
          </cell>
          <cell r="D4046">
            <v>1</v>
          </cell>
          <cell r="J4046">
            <v>0</v>
          </cell>
          <cell r="K4046">
            <v>1</v>
          </cell>
        </row>
        <row r="4047">
          <cell r="A4047" t="str">
            <v>BD111229</v>
          </cell>
          <cell r="C4047">
            <v>1</v>
          </cell>
          <cell r="D4047">
            <v>1</v>
          </cell>
          <cell r="F4047">
            <v>1</v>
          </cell>
          <cell r="J4047">
            <v>2</v>
          </cell>
          <cell r="K4047">
            <v>5</v>
          </cell>
        </row>
        <row r="4048">
          <cell r="A4048" t="str">
            <v>BD111230</v>
          </cell>
          <cell r="B4048">
            <v>1</v>
          </cell>
          <cell r="J4048">
            <v>1</v>
          </cell>
          <cell r="K4048">
            <v>2</v>
          </cell>
        </row>
        <row r="4049">
          <cell r="A4049" t="str">
            <v>BD111232</v>
          </cell>
          <cell r="B4049">
            <v>1</v>
          </cell>
          <cell r="J4049">
            <v>0</v>
          </cell>
          <cell r="K4049">
            <v>1</v>
          </cell>
        </row>
        <row r="4050">
          <cell r="A4050" t="str">
            <v>BD111233</v>
          </cell>
          <cell r="B4050">
            <v>1</v>
          </cell>
          <cell r="C4050">
            <v>2</v>
          </cell>
          <cell r="D4050">
            <v>4</v>
          </cell>
          <cell r="E4050">
            <v>1</v>
          </cell>
          <cell r="F4050">
            <v>3</v>
          </cell>
          <cell r="J4050">
            <v>7</v>
          </cell>
          <cell r="K4050">
            <v>18</v>
          </cell>
        </row>
        <row r="4051">
          <cell r="A4051" t="str">
            <v>BD111234</v>
          </cell>
          <cell r="J4051">
            <v>17</v>
          </cell>
          <cell r="K4051">
            <v>17</v>
          </cell>
        </row>
        <row r="4052">
          <cell r="A4052" t="str">
            <v>BD111243</v>
          </cell>
          <cell r="C4052">
            <v>4</v>
          </cell>
          <cell r="D4052">
            <v>2</v>
          </cell>
          <cell r="E4052">
            <v>1</v>
          </cell>
          <cell r="F4052">
            <v>2</v>
          </cell>
          <cell r="J4052">
            <v>6</v>
          </cell>
          <cell r="K4052">
            <v>15</v>
          </cell>
        </row>
        <row r="4053">
          <cell r="A4053" t="str">
            <v>BD111246</v>
          </cell>
          <cell r="B4053">
            <v>7</v>
          </cell>
          <cell r="C4053">
            <v>21</v>
          </cell>
          <cell r="D4053">
            <v>24</v>
          </cell>
          <cell r="E4053">
            <v>24</v>
          </cell>
          <cell r="F4053">
            <v>14</v>
          </cell>
          <cell r="G4053">
            <v>2</v>
          </cell>
          <cell r="H4053">
            <v>1</v>
          </cell>
          <cell r="J4053">
            <v>106</v>
          </cell>
          <cell r="K4053">
            <v>199</v>
          </cell>
        </row>
        <row r="4054">
          <cell r="A4054" t="str">
            <v>BD111249</v>
          </cell>
          <cell r="B4054">
            <v>2</v>
          </cell>
          <cell r="C4054">
            <v>84</v>
          </cell>
          <cell r="D4054">
            <v>52</v>
          </cell>
          <cell r="E4054">
            <v>6</v>
          </cell>
          <cell r="F4054">
            <v>111</v>
          </cell>
          <cell r="G4054">
            <v>32</v>
          </cell>
          <cell r="H4054">
            <v>2</v>
          </cell>
          <cell r="J4054">
            <v>27</v>
          </cell>
          <cell r="K4054">
            <v>316</v>
          </cell>
        </row>
        <row r="4055">
          <cell r="A4055" t="str">
            <v>BD111252</v>
          </cell>
          <cell r="B4055">
            <v>1</v>
          </cell>
          <cell r="D4055">
            <v>2</v>
          </cell>
          <cell r="F4055">
            <v>5</v>
          </cell>
          <cell r="I4055">
            <v>1</v>
          </cell>
          <cell r="J4055">
            <v>8</v>
          </cell>
          <cell r="K4055">
            <v>17</v>
          </cell>
        </row>
        <row r="4056">
          <cell r="A4056" t="str">
            <v>BD111254</v>
          </cell>
          <cell r="D4056">
            <v>3</v>
          </cell>
          <cell r="F4056">
            <v>1</v>
          </cell>
          <cell r="J4056">
            <v>3</v>
          </cell>
          <cell r="K4056">
            <v>7</v>
          </cell>
        </row>
        <row r="4057">
          <cell r="A4057" t="str">
            <v>BD111255</v>
          </cell>
          <cell r="B4057">
            <v>1</v>
          </cell>
          <cell r="D4057">
            <v>1</v>
          </cell>
          <cell r="F4057">
            <v>1</v>
          </cell>
          <cell r="G4057">
            <v>1</v>
          </cell>
          <cell r="J4057">
            <v>4</v>
          </cell>
          <cell r="K4057">
            <v>8</v>
          </cell>
        </row>
        <row r="4058">
          <cell r="A4058" t="str">
            <v>BD111256</v>
          </cell>
          <cell r="D4058">
            <v>1</v>
          </cell>
          <cell r="F4058">
            <v>1</v>
          </cell>
          <cell r="J4058">
            <v>2</v>
          </cell>
          <cell r="K4058">
            <v>4</v>
          </cell>
        </row>
        <row r="4059">
          <cell r="A4059" t="str">
            <v>BD111257</v>
          </cell>
          <cell r="B4059">
            <v>1</v>
          </cell>
          <cell r="C4059">
            <v>2</v>
          </cell>
          <cell r="D4059">
            <v>1</v>
          </cell>
          <cell r="F4059">
            <v>1</v>
          </cell>
          <cell r="J4059">
            <v>2</v>
          </cell>
          <cell r="K4059">
            <v>7</v>
          </cell>
        </row>
        <row r="4060">
          <cell r="A4060" t="str">
            <v>BD111260</v>
          </cell>
          <cell r="E4060">
            <v>3</v>
          </cell>
          <cell r="J4060">
            <v>7</v>
          </cell>
          <cell r="K4060">
            <v>10</v>
          </cell>
        </row>
        <row r="4061">
          <cell r="A4061" t="str">
            <v>BD111262</v>
          </cell>
          <cell r="C4061">
            <v>1</v>
          </cell>
          <cell r="E4061">
            <v>1</v>
          </cell>
          <cell r="F4061">
            <v>1</v>
          </cell>
          <cell r="G4061">
            <v>2</v>
          </cell>
          <cell r="H4061">
            <v>0</v>
          </cell>
          <cell r="J4061">
            <v>5</v>
          </cell>
          <cell r="K4061">
            <v>10</v>
          </cell>
        </row>
        <row r="4062">
          <cell r="A4062" t="str">
            <v>BD111263</v>
          </cell>
          <cell r="B4062">
            <v>1</v>
          </cell>
          <cell r="C4062">
            <v>2</v>
          </cell>
          <cell r="E4062">
            <v>1</v>
          </cell>
          <cell r="J4062">
            <v>0</v>
          </cell>
          <cell r="K4062">
            <v>4</v>
          </cell>
        </row>
        <row r="4063">
          <cell r="A4063" t="str">
            <v>BD111264</v>
          </cell>
          <cell r="F4063">
            <v>2</v>
          </cell>
          <cell r="J4063">
            <v>0</v>
          </cell>
          <cell r="K4063">
            <v>2</v>
          </cell>
        </row>
        <row r="4064">
          <cell r="A4064" t="str">
            <v>BD111265</v>
          </cell>
          <cell r="C4064">
            <v>1</v>
          </cell>
          <cell r="J4064">
            <v>0</v>
          </cell>
          <cell r="K4064">
            <v>1</v>
          </cell>
        </row>
        <row r="4065">
          <cell r="A4065" t="str">
            <v>BD111267</v>
          </cell>
          <cell r="D4065">
            <v>2</v>
          </cell>
          <cell r="E4065">
            <v>2</v>
          </cell>
          <cell r="J4065">
            <v>1</v>
          </cell>
          <cell r="K4065">
            <v>5</v>
          </cell>
        </row>
        <row r="4066">
          <cell r="A4066" t="str">
            <v>BD111274</v>
          </cell>
          <cell r="C4066">
            <v>3</v>
          </cell>
          <cell r="D4066">
            <v>6</v>
          </cell>
          <cell r="E4066">
            <v>2</v>
          </cell>
          <cell r="F4066">
            <v>4</v>
          </cell>
          <cell r="J4066">
            <v>7</v>
          </cell>
          <cell r="K4066">
            <v>22</v>
          </cell>
        </row>
        <row r="4067">
          <cell r="A4067" t="str">
            <v>BD111287</v>
          </cell>
          <cell r="F4067">
            <v>3</v>
          </cell>
          <cell r="J4067">
            <v>1</v>
          </cell>
          <cell r="K4067">
            <v>4</v>
          </cell>
        </row>
        <row r="4068">
          <cell r="A4068" t="str">
            <v>BD111293</v>
          </cell>
          <cell r="B4068">
            <v>1</v>
          </cell>
          <cell r="C4068">
            <v>4</v>
          </cell>
          <cell r="D4068">
            <v>1</v>
          </cell>
          <cell r="E4068">
            <v>2</v>
          </cell>
          <cell r="F4068">
            <v>3</v>
          </cell>
          <cell r="G4068">
            <v>3</v>
          </cell>
          <cell r="H4068">
            <v>1</v>
          </cell>
          <cell r="J4068">
            <v>5</v>
          </cell>
          <cell r="K4068">
            <v>20</v>
          </cell>
        </row>
        <row r="4069">
          <cell r="A4069" t="str">
            <v>BD111294</v>
          </cell>
          <cell r="F4069">
            <v>2</v>
          </cell>
          <cell r="G4069">
            <v>1</v>
          </cell>
          <cell r="J4069">
            <v>2</v>
          </cell>
          <cell r="K4069">
            <v>5</v>
          </cell>
        </row>
        <row r="4070">
          <cell r="A4070" t="str">
            <v>BD111295</v>
          </cell>
          <cell r="B4070">
            <v>1</v>
          </cell>
          <cell r="C4070">
            <v>3</v>
          </cell>
          <cell r="E4070">
            <v>3</v>
          </cell>
          <cell r="F4070">
            <v>4</v>
          </cell>
          <cell r="H4070">
            <v>1</v>
          </cell>
          <cell r="J4070">
            <v>5</v>
          </cell>
          <cell r="K4070">
            <v>17</v>
          </cell>
        </row>
        <row r="4071">
          <cell r="A4071" t="str">
            <v>BD111298</v>
          </cell>
          <cell r="C4071">
            <v>1</v>
          </cell>
          <cell r="J4071">
            <v>0</v>
          </cell>
          <cell r="K4071">
            <v>1</v>
          </cell>
        </row>
        <row r="4072">
          <cell r="A4072" t="str">
            <v>BD111299</v>
          </cell>
          <cell r="C4072">
            <v>1</v>
          </cell>
          <cell r="J4072">
            <v>0</v>
          </cell>
          <cell r="K4072">
            <v>1</v>
          </cell>
        </row>
        <row r="4073">
          <cell r="A4073" t="str">
            <v>BD111300</v>
          </cell>
          <cell r="C4073">
            <v>2</v>
          </cell>
          <cell r="D4073">
            <v>1</v>
          </cell>
          <cell r="E4073">
            <v>1</v>
          </cell>
          <cell r="F4073">
            <v>2</v>
          </cell>
          <cell r="G4073">
            <v>3</v>
          </cell>
          <cell r="J4073">
            <v>0</v>
          </cell>
          <cell r="K4073">
            <v>9</v>
          </cell>
        </row>
        <row r="4074">
          <cell r="A4074" t="str">
            <v>总计</v>
          </cell>
          <cell r="B4074">
            <v>5696</v>
          </cell>
          <cell r="C4074">
            <v>15008</v>
          </cell>
          <cell r="D4074">
            <v>18004</v>
          </cell>
          <cell r="E4074">
            <v>9768</v>
          </cell>
          <cell r="F4074">
            <v>18597</v>
          </cell>
          <cell r="G4074">
            <v>8146</v>
          </cell>
          <cell r="H4074">
            <v>1412</v>
          </cell>
          <cell r="I4074">
            <v>542</v>
          </cell>
          <cell r="J4074">
            <v>52426</v>
          </cell>
          <cell r="K4074">
            <v>129599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25Y 4.18-5.3"/>
    </sheetNames>
    <sheetDataSet>
      <sheetData sheetId="0"/>
      <sheetData sheetId="1">
        <row r="4">
          <cell r="A4" t="str">
            <v>门店/仓库编号</v>
          </cell>
          <cell r="B4" t="str">
            <v>C25Y</v>
          </cell>
        </row>
        <row r="5">
          <cell r="A5" t="str">
            <v>0341000026</v>
          </cell>
          <cell r="B5">
            <v>1</v>
          </cell>
        </row>
        <row r="6">
          <cell r="A6" t="str">
            <v>0341000059</v>
          </cell>
          <cell r="B6">
            <v>1</v>
          </cell>
        </row>
        <row r="7">
          <cell r="A7" t="str">
            <v>0341000082</v>
          </cell>
          <cell r="B7">
            <v>37</v>
          </cell>
        </row>
        <row r="8">
          <cell r="A8" t="str">
            <v>0341000103</v>
          </cell>
          <cell r="B8">
            <v>26</v>
          </cell>
        </row>
        <row r="9">
          <cell r="A9" t="str">
            <v>0341000115</v>
          </cell>
          <cell r="B9">
            <v>1</v>
          </cell>
        </row>
        <row r="10">
          <cell r="A10" t="str">
            <v>0341000117</v>
          </cell>
          <cell r="B10">
            <v>1</v>
          </cell>
        </row>
        <row r="11">
          <cell r="A11" t="str">
            <v>0341000118</v>
          </cell>
          <cell r="B11">
            <v>1</v>
          </cell>
        </row>
        <row r="12">
          <cell r="A12" t="str">
            <v>0341000121</v>
          </cell>
          <cell r="B12">
            <v>17</v>
          </cell>
        </row>
        <row r="13">
          <cell r="A13" t="str">
            <v>0341000123</v>
          </cell>
          <cell r="B13">
            <v>4</v>
          </cell>
        </row>
        <row r="14">
          <cell r="A14" t="str">
            <v>0341000125</v>
          </cell>
          <cell r="B14">
            <v>4</v>
          </cell>
        </row>
        <row r="15">
          <cell r="A15" t="str">
            <v>0341000127</v>
          </cell>
          <cell r="B15">
            <v>1</v>
          </cell>
        </row>
        <row r="16">
          <cell r="A16" t="str">
            <v>0341000133</v>
          </cell>
          <cell r="B16">
            <v>1</v>
          </cell>
        </row>
        <row r="17">
          <cell r="A17" t="str">
            <v>0341000136</v>
          </cell>
          <cell r="B17">
            <v>6</v>
          </cell>
        </row>
        <row r="18">
          <cell r="A18" t="str">
            <v>0341000148</v>
          </cell>
          <cell r="B18">
            <v>1</v>
          </cell>
        </row>
        <row r="19">
          <cell r="A19" t="str">
            <v>0341000149</v>
          </cell>
          <cell r="B19">
            <v>1</v>
          </cell>
        </row>
        <row r="20">
          <cell r="A20" t="str">
            <v>0341000150</v>
          </cell>
          <cell r="B20">
            <v>5</v>
          </cell>
        </row>
        <row r="21">
          <cell r="A21" t="str">
            <v>0341000154</v>
          </cell>
          <cell r="B21">
            <v>24</v>
          </cell>
        </row>
        <row r="22">
          <cell r="A22" t="str">
            <v>0341000182</v>
          </cell>
          <cell r="B22">
            <v>26</v>
          </cell>
        </row>
        <row r="23">
          <cell r="A23" t="str">
            <v>0341000188</v>
          </cell>
          <cell r="B23">
            <v>6</v>
          </cell>
        </row>
        <row r="24">
          <cell r="A24" t="str">
            <v>0341000191</v>
          </cell>
          <cell r="B24">
            <v>2</v>
          </cell>
        </row>
        <row r="25">
          <cell r="A25" t="str">
            <v>0341000196</v>
          </cell>
          <cell r="B25">
            <v>25</v>
          </cell>
        </row>
        <row r="26">
          <cell r="A26" t="str">
            <v>0341000197</v>
          </cell>
          <cell r="B26">
            <v>8</v>
          </cell>
        </row>
        <row r="27">
          <cell r="A27" t="str">
            <v>0341000200</v>
          </cell>
          <cell r="B27">
            <v>4</v>
          </cell>
        </row>
        <row r="28">
          <cell r="A28" t="str">
            <v>0341000211</v>
          </cell>
          <cell r="B28">
            <v>2</v>
          </cell>
        </row>
        <row r="29">
          <cell r="A29" t="str">
            <v>0341000235</v>
          </cell>
          <cell r="B29">
            <v>1</v>
          </cell>
        </row>
        <row r="30">
          <cell r="A30" t="str">
            <v>0341000246</v>
          </cell>
          <cell r="B30">
            <v>28</v>
          </cell>
        </row>
        <row r="31">
          <cell r="A31" t="str">
            <v>0341000247</v>
          </cell>
          <cell r="B31">
            <v>2</v>
          </cell>
        </row>
        <row r="32">
          <cell r="A32" t="str">
            <v>0341000249</v>
          </cell>
          <cell r="B32">
            <v>9</v>
          </cell>
        </row>
        <row r="33">
          <cell r="A33" t="str">
            <v>0341000250</v>
          </cell>
          <cell r="B33">
            <v>3</v>
          </cell>
        </row>
        <row r="34">
          <cell r="A34" t="str">
            <v>0341000253</v>
          </cell>
          <cell r="B34">
            <v>10</v>
          </cell>
        </row>
        <row r="35">
          <cell r="A35" t="str">
            <v>0341000265</v>
          </cell>
          <cell r="B35">
            <v>15</v>
          </cell>
        </row>
        <row r="36">
          <cell r="A36" t="str">
            <v>0341000269</v>
          </cell>
          <cell r="B36">
            <v>5</v>
          </cell>
        </row>
        <row r="37">
          <cell r="A37" t="str">
            <v>0341000276</v>
          </cell>
          <cell r="B37">
            <v>1</v>
          </cell>
        </row>
        <row r="38">
          <cell r="A38" t="str">
            <v>0341000280</v>
          </cell>
          <cell r="B38">
            <v>1</v>
          </cell>
        </row>
        <row r="39">
          <cell r="A39" t="str">
            <v>0341000289</v>
          </cell>
          <cell r="B39">
            <v>4</v>
          </cell>
        </row>
        <row r="40">
          <cell r="A40" t="str">
            <v>0341000290</v>
          </cell>
          <cell r="B40">
            <v>1</v>
          </cell>
        </row>
        <row r="41">
          <cell r="A41" t="str">
            <v>0341000294</v>
          </cell>
          <cell r="B41">
            <v>1</v>
          </cell>
        </row>
        <row r="42">
          <cell r="A42" t="str">
            <v>0341000295</v>
          </cell>
          <cell r="B42">
            <v>1</v>
          </cell>
        </row>
        <row r="43">
          <cell r="A43" t="str">
            <v>0341000296</v>
          </cell>
          <cell r="B43">
            <v>1</v>
          </cell>
        </row>
        <row r="44">
          <cell r="A44" t="str">
            <v>0341000298</v>
          </cell>
          <cell r="B44">
            <v>1</v>
          </cell>
        </row>
        <row r="45">
          <cell r="A45" t="str">
            <v>0341000302</v>
          </cell>
          <cell r="B45">
            <v>1</v>
          </cell>
        </row>
        <row r="46">
          <cell r="A46" t="str">
            <v>0341000310</v>
          </cell>
          <cell r="B46">
            <v>3</v>
          </cell>
        </row>
        <row r="47">
          <cell r="A47" t="str">
            <v>0341000311</v>
          </cell>
          <cell r="B47">
            <v>2</v>
          </cell>
        </row>
        <row r="48">
          <cell r="A48" t="str">
            <v>0341000312</v>
          </cell>
          <cell r="B48">
            <v>2</v>
          </cell>
        </row>
        <row r="49">
          <cell r="A49" t="str">
            <v>0341000318</v>
          </cell>
          <cell r="B49">
            <v>4</v>
          </cell>
        </row>
        <row r="50">
          <cell r="A50" t="str">
            <v>0341000322</v>
          </cell>
          <cell r="B50">
            <v>1</v>
          </cell>
        </row>
        <row r="51">
          <cell r="A51" t="str">
            <v>0341000323</v>
          </cell>
          <cell r="B51">
            <v>5</v>
          </cell>
        </row>
        <row r="52">
          <cell r="A52" t="str">
            <v>0341000329</v>
          </cell>
          <cell r="B52">
            <v>3</v>
          </cell>
        </row>
        <row r="53">
          <cell r="A53" t="str">
            <v>0341000331</v>
          </cell>
          <cell r="B53">
            <v>1</v>
          </cell>
        </row>
        <row r="54">
          <cell r="A54" t="str">
            <v>0341000333</v>
          </cell>
          <cell r="B54">
            <v>6</v>
          </cell>
        </row>
        <row r="55">
          <cell r="A55" t="str">
            <v>0341000334</v>
          </cell>
          <cell r="B55">
            <v>1</v>
          </cell>
        </row>
        <row r="56">
          <cell r="A56" t="str">
            <v>0341000335</v>
          </cell>
          <cell r="B56">
            <v>1</v>
          </cell>
        </row>
        <row r="57">
          <cell r="A57" t="str">
            <v>0341000336</v>
          </cell>
          <cell r="B57">
            <v>1</v>
          </cell>
        </row>
        <row r="58">
          <cell r="A58" t="str">
            <v>0341000351</v>
          </cell>
          <cell r="B58">
            <v>1</v>
          </cell>
        </row>
        <row r="59">
          <cell r="A59" t="str">
            <v>0341000353</v>
          </cell>
          <cell r="B59">
            <v>2</v>
          </cell>
        </row>
        <row r="60">
          <cell r="A60" t="str">
            <v>0341000366</v>
          </cell>
          <cell r="B60">
            <v>1</v>
          </cell>
        </row>
        <row r="61">
          <cell r="A61" t="str">
            <v>0341000367</v>
          </cell>
          <cell r="B61">
            <v>3</v>
          </cell>
        </row>
        <row r="62">
          <cell r="A62" t="str">
            <v>0341000376</v>
          </cell>
          <cell r="B62">
            <v>16</v>
          </cell>
        </row>
        <row r="63">
          <cell r="A63" t="str">
            <v>0341000377</v>
          </cell>
          <cell r="B63">
            <v>1</v>
          </cell>
        </row>
        <row r="64">
          <cell r="A64" t="str">
            <v>0341000382</v>
          </cell>
          <cell r="B64">
            <v>2</v>
          </cell>
        </row>
        <row r="65">
          <cell r="A65" t="str">
            <v>0341000385</v>
          </cell>
          <cell r="B65">
            <v>1</v>
          </cell>
        </row>
        <row r="66">
          <cell r="A66" t="str">
            <v>0341000391</v>
          </cell>
          <cell r="B66">
            <v>1</v>
          </cell>
        </row>
        <row r="67">
          <cell r="A67" t="str">
            <v>0341000392</v>
          </cell>
          <cell r="B67">
            <v>10</v>
          </cell>
        </row>
        <row r="68">
          <cell r="A68" t="str">
            <v>0341000393</v>
          </cell>
          <cell r="B68">
            <v>1</v>
          </cell>
        </row>
        <row r="69">
          <cell r="A69" t="str">
            <v>0341000405</v>
          </cell>
          <cell r="B69">
            <v>2</v>
          </cell>
        </row>
        <row r="70">
          <cell r="A70" t="str">
            <v>0341000418</v>
          </cell>
          <cell r="B70">
            <v>15</v>
          </cell>
        </row>
        <row r="71">
          <cell r="A71" t="str">
            <v>0341000419</v>
          </cell>
          <cell r="B71">
            <v>8</v>
          </cell>
        </row>
        <row r="72">
          <cell r="A72" t="str">
            <v>0341000448</v>
          </cell>
          <cell r="B72">
            <v>1</v>
          </cell>
        </row>
        <row r="73">
          <cell r="A73" t="str">
            <v>0341000452</v>
          </cell>
          <cell r="B73">
            <v>2</v>
          </cell>
        </row>
        <row r="74">
          <cell r="A74" t="str">
            <v>0341000454</v>
          </cell>
          <cell r="B74">
            <v>1</v>
          </cell>
        </row>
        <row r="75">
          <cell r="A75" t="str">
            <v>0341000461</v>
          </cell>
          <cell r="B75">
            <v>1</v>
          </cell>
        </row>
        <row r="76">
          <cell r="A76" t="str">
            <v>0341000464</v>
          </cell>
          <cell r="B76">
            <v>1</v>
          </cell>
        </row>
        <row r="77">
          <cell r="A77" t="str">
            <v>0341000471</v>
          </cell>
          <cell r="B77">
            <v>3</v>
          </cell>
        </row>
        <row r="78">
          <cell r="A78" t="str">
            <v>0341000476</v>
          </cell>
          <cell r="B78">
            <v>2</v>
          </cell>
        </row>
        <row r="79">
          <cell r="A79" t="str">
            <v>0341000479</v>
          </cell>
          <cell r="B79">
            <v>1</v>
          </cell>
        </row>
        <row r="80">
          <cell r="A80" t="str">
            <v>0341000482</v>
          </cell>
          <cell r="B80">
            <v>7</v>
          </cell>
        </row>
        <row r="81">
          <cell r="A81" t="str">
            <v>0341000484</v>
          </cell>
          <cell r="B81">
            <v>5</v>
          </cell>
        </row>
        <row r="82">
          <cell r="A82" t="str">
            <v>0341000485</v>
          </cell>
          <cell r="B82">
            <v>1</v>
          </cell>
        </row>
        <row r="83">
          <cell r="A83" t="str">
            <v>0341000490</v>
          </cell>
          <cell r="B83">
            <v>2</v>
          </cell>
        </row>
        <row r="84">
          <cell r="A84" t="str">
            <v>0341000496</v>
          </cell>
          <cell r="B84">
            <v>5</v>
          </cell>
        </row>
        <row r="85">
          <cell r="A85" t="str">
            <v>0341000497</v>
          </cell>
          <cell r="B85">
            <v>8</v>
          </cell>
        </row>
        <row r="86">
          <cell r="A86" t="str">
            <v>0341000498</v>
          </cell>
          <cell r="B86">
            <v>1</v>
          </cell>
        </row>
        <row r="87">
          <cell r="A87" t="str">
            <v>0341000515</v>
          </cell>
          <cell r="B87">
            <v>1</v>
          </cell>
        </row>
        <row r="88">
          <cell r="A88" t="str">
            <v>0341000528</v>
          </cell>
          <cell r="B88">
            <v>5</v>
          </cell>
        </row>
        <row r="89">
          <cell r="A89" t="str">
            <v>0341000530</v>
          </cell>
          <cell r="B89">
            <v>6</v>
          </cell>
        </row>
        <row r="90">
          <cell r="A90" t="str">
            <v>0341000535</v>
          </cell>
          <cell r="B90">
            <v>1</v>
          </cell>
        </row>
        <row r="91">
          <cell r="A91" t="str">
            <v>0341000537</v>
          </cell>
          <cell r="B91">
            <v>1</v>
          </cell>
        </row>
        <row r="92">
          <cell r="A92" t="str">
            <v>0341000547</v>
          </cell>
          <cell r="B92">
            <v>1</v>
          </cell>
        </row>
        <row r="93">
          <cell r="A93" t="str">
            <v>0341000551</v>
          </cell>
          <cell r="B93">
            <v>1</v>
          </cell>
        </row>
        <row r="94">
          <cell r="A94" t="str">
            <v>0341000553</v>
          </cell>
          <cell r="B94">
            <v>1</v>
          </cell>
        </row>
        <row r="95">
          <cell r="A95" t="str">
            <v>0341000554</v>
          </cell>
          <cell r="B95">
            <v>2</v>
          </cell>
        </row>
        <row r="96">
          <cell r="A96" t="str">
            <v>0341000557</v>
          </cell>
          <cell r="B96">
            <v>1</v>
          </cell>
        </row>
        <row r="97">
          <cell r="A97" t="str">
            <v>0341000562</v>
          </cell>
          <cell r="B97">
            <v>1</v>
          </cell>
        </row>
        <row r="98">
          <cell r="A98" t="str">
            <v>0341000563</v>
          </cell>
          <cell r="B98">
            <v>1</v>
          </cell>
        </row>
        <row r="99">
          <cell r="A99" t="str">
            <v>0341000564</v>
          </cell>
          <cell r="B99">
            <v>1</v>
          </cell>
        </row>
        <row r="100">
          <cell r="A100" t="str">
            <v>0341000565</v>
          </cell>
          <cell r="B100">
            <v>4</v>
          </cell>
        </row>
        <row r="101">
          <cell r="A101" t="str">
            <v>0341000571</v>
          </cell>
          <cell r="B101">
            <v>2</v>
          </cell>
        </row>
        <row r="102">
          <cell r="A102" t="str">
            <v>0341000579</v>
          </cell>
          <cell r="B102">
            <v>13</v>
          </cell>
        </row>
        <row r="103">
          <cell r="A103" t="str">
            <v>0341000581</v>
          </cell>
          <cell r="B103">
            <v>1</v>
          </cell>
        </row>
        <row r="104">
          <cell r="A104" t="str">
            <v>0341000586</v>
          </cell>
          <cell r="B104">
            <v>2</v>
          </cell>
        </row>
        <row r="105">
          <cell r="A105" t="str">
            <v>0341000593</v>
          </cell>
          <cell r="B105">
            <v>2</v>
          </cell>
        </row>
        <row r="106">
          <cell r="A106" t="str">
            <v>0341000597</v>
          </cell>
          <cell r="B106">
            <v>1</v>
          </cell>
        </row>
        <row r="107">
          <cell r="A107" t="str">
            <v>0341000600</v>
          </cell>
          <cell r="B107">
            <v>6</v>
          </cell>
        </row>
        <row r="108">
          <cell r="A108" t="str">
            <v>0341000601</v>
          </cell>
          <cell r="B108">
            <v>1</v>
          </cell>
        </row>
        <row r="109">
          <cell r="A109" t="str">
            <v>0341000603</v>
          </cell>
          <cell r="B109">
            <v>1</v>
          </cell>
        </row>
        <row r="110">
          <cell r="A110" t="str">
            <v>0341000604</v>
          </cell>
          <cell r="B110">
            <v>3</v>
          </cell>
        </row>
        <row r="111">
          <cell r="A111" t="str">
            <v>0341000612</v>
          </cell>
          <cell r="B111">
            <v>2</v>
          </cell>
        </row>
        <row r="112">
          <cell r="A112" t="str">
            <v>0341000616</v>
          </cell>
          <cell r="B112">
            <v>1</v>
          </cell>
        </row>
        <row r="113">
          <cell r="A113" t="str">
            <v>0341000617</v>
          </cell>
          <cell r="B113">
            <v>5</v>
          </cell>
        </row>
        <row r="114">
          <cell r="A114" t="str">
            <v>0341000625</v>
          </cell>
          <cell r="B114">
            <v>18</v>
          </cell>
        </row>
        <row r="115">
          <cell r="A115" t="str">
            <v>0341000627</v>
          </cell>
          <cell r="B115">
            <v>1</v>
          </cell>
        </row>
        <row r="116">
          <cell r="A116" t="str">
            <v>0341000628</v>
          </cell>
          <cell r="B116">
            <v>2</v>
          </cell>
        </row>
        <row r="117">
          <cell r="A117" t="str">
            <v>0341000635</v>
          </cell>
          <cell r="B117">
            <v>3</v>
          </cell>
        </row>
        <row r="118">
          <cell r="A118" t="str">
            <v>0341000638</v>
          </cell>
          <cell r="B118">
            <v>1</v>
          </cell>
        </row>
        <row r="119">
          <cell r="A119" t="str">
            <v>0341000649</v>
          </cell>
          <cell r="B119">
            <v>1</v>
          </cell>
        </row>
        <row r="120">
          <cell r="A120" t="str">
            <v>0341000679</v>
          </cell>
          <cell r="B120">
            <v>1</v>
          </cell>
        </row>
        <row r="121">
          <cell r="A121" t="str">
            <v>0341000712</v>
          </cell>
          <cell r="B121">
            <v>3</v>
          </cell>
        </row>
        <row r="122">
          <cell r="A122" t="str">
            <v>0341000727</v>
          </cell>
          <cell r="B122">
            <v>5</v>
          </cell>
        </row>
        <row r="123">
          <cell r="A123" t="str">
            <v>0341000732</v>
          </cell>
          <cell r="B123">
            <v>1</v>
          </cell>
        </row>
        <row r="124">
          <cell r="A124" t="str">
            <v>0341000735</v>
          </cell>
          <cell r="B124">
            <v>1</v>
          </cell>
        </row>
        <row r="125">
          <cell r="A125" t="str">
            <v>0341000756</v>
          </cell>
          <cell r="B125">
            <v>2</v>
          </cell>
        </row>
        <row r="126">
          <cell r="A126" t="str">
            <v>0341000758</v>
          </cell>
          <cell r="B126">
            <v>1</v>
          </cell>
        </row>
        <row r="127">
          <cell r="A127" t="str">
            <v>0341000763</v>
          </cell>
          <cell r="B127">
            <v>2</v>
          </cell>
        </row>
        <row r="128">
          <cell r="A128" t="str">
            <v>0341000770</v>
          </cell>
          <cell r="B128">
            <v>1</v>
          </cell>
        </row>
        <row r="129">
          <cell r="A129" t="str">
            <v>0341000771</v>
          </cell>
          <cell r="B129">
            <v>1</v>
          </cell>
        </row>
        <row r="130">
          <cell r="A130" t="str">
            <v>0341000776</v>
          </cell>
          <cell r="B130">
            <v>2</v>
          </cell>
        </row>
        <row r="131">
          <cell r="A131" t="str">
            <v>0341000784</v>
          </cell>
          <cell r="B131">
            <v>1</v>
          </cell>
        </row>
        <row r="132">
          <cell r="A132" t="str">
            <v>0341000786</v>
          </cell>
          <cell r="B132">
            <v>1</v>
          </cell>
        </row>
        <row r="133">
          <cell r="A133" t="str">
            <v>0341000787</v>
          </cell>
          <cell r="B133">
            <v>3</v>
          </cell>
        </row>
        <row r="134">
          <cell r="A134" t="str">
            <v>0341000789</v>
          </cell>
          <cell r="B134">
            <v>1</v>
          </cell>
        </row>
        <row r="135">
          <cell r="A135" t="str">
            <v>0341000790</v>
          </cell>
          <cell r="B135">
            <v>2</v>
          </cell>
        </row>
        <row r="136">
          <cell r="A136" t="str">
            <v>0341000803</v>
          </cell>
          <cell r="B136">
            <v>16</v>
          </cell>
        </row>
        <row r="137">
          <cell r="A137" t="str">
            <v>0341000808</v>
          </cell>
          <cell r="B137">
            <v>2</v>
          </cell>
        </row>
        <row r="138">
          <cell r="A138" t="str">
            <v>0341000834</v>
          </cell>
          <cell r="B138">
            <v>1</v>
          </cell>
        </row>
        <row r="139">
          <cell r="A139" t="str">
            <v>0341000841</v>
          </cell>
          <cell r="B139">
            <v>1</v>
          </cell>
        </row>
        <row r="140">
          <cell r="A140" t="str">
            <v>0341000842</v>
          </cell>
          <cell r="B140">
            <v>1</v>
          </cell>
        </row>
        <row r="141">
          <cell r="A141" t="str">
            <v>0341000844</v>
          </cell>
          <cell r="B141">
            <v>3</v>
          </cell>
        </row>
        <row r="142">
          <cell r="A142" t="str">
            <v>0341000862</v>
          </cell>
          <cell r="B142">
            <v>1</v>
          </cell>
        </row>
        <row r="143">
          <cell r="A143" t="str">
            <v>0341000863</v>
          </cell>
          <cell r="B143">
            <v>1</v>
          </cell>
        </row>
        <row r="144">
          <cell r="A144" t="str">
            <v>0341000868</v>
          </cell>
          <cell r="B144">
            <v>1</v>
          </cell>
        </row>
        <row r="145">
          <cell r="A145" t="str">
            <v>0341000873</v>
          </cell>
          <cell r="B145">
            <v>1</v>
          </cell>
        </row>
        <row r="146">
          <cell r="A146" t="str">
            <v>0341000879</v>
          </cell>
          <cell r="B146">
            <v>1</v>
          </cell>
        </row>
        <row r="147">
          <cell r="A147" t="str">
            <v>0341000899</v>
          </cell>
          <cell r="B147">
            <v>3</v>
          </cell>
        </row>
        <row r="148">
          <cell r="A148" t="str">
            <v>0341000914</v>
          </cell>
          <cell r="B148">
            <v>1</v>
          </cell>
        </row>
        <row r="149">
          <cell r="A149" t="str">
            <v>0341000915</v>
          </cell>
          <cell r="B149">
            <v>1</v>
          </cell>
        </row>
        <row r="150">
          <cell r="A150" t="str">
            <v>0341000918</v>
          </cell>
          <cell r="B150">
            <v>6</v>
          </cell>
        </row>
        <row r="151">
          <cell r="A151" t="str">
            <v>0341000937</v>
          </cell>
          <cell r="B151">
            <v>1</v>
          </cell>
        </row>
        <row r="152">
          <cell r="A152" t="str">
            <v>0341000940</v>
          </cell>
          <cell r="B152">
            <v>41</v>
          </cell>
        </row>
        <row r="153">
          <cell r="A153" t="str">
            <v>0341000948</v>
          </cell>
          <cell r="B153">
            <v>1</v>
          </cell>
        </row>
        <row r="154">
          <cell r="A154" t="str">
            <v>0341000967</v>
          </cell>
          <cell r="B154">
            <v>4</v>
          </cell>
        </row>
        <row r="155">
          <cell r="A155" t="str">
            <v>0341000978</v>
          </cell>
          <cell r="B155">
            <v>1</v>
          </cell>
        </row>
        <row r="156">
          <cell r="A156" t="str">
            <v>0341000985</v>
          </cell>
          <cell r="B156">
            <v>1</v>
          </cell>
        </row>
        <row r="157">
          <cell r="A157" t="str">
            <v>0341000987</v>
          </cell>
          <cell r="B157">
            <v>3</v>
          </cell>
        </row>
        <row r="158">
          <cell r="A158" t="str">
            <v>0341000992</v>
          </cell>
          <cell r="B158">
            <v>1</v>
          </cell>
        </row>
        <row r="159">
          <cell r="A159" t="str">
            <v>0341000994</v>
          </cell>
          <cell r="B159">
            <v>3</v>
          </cell>
        </row>
        <row r="160">
          <cell r="A160" t="str">
            <v>0341000998</v>
          </cell>
          <cell r="B160">
            <v>8</v>
          </cell>
        </row>
        <row r="161">
          <cell r="A161" t="str">
            <v>0341000999</v>
          </cell>
          <cell r="B161">
            <v>3</v>
          </cell>
        </row>
        <row r="162">
          <cell r="A162" t="str">
            <v>0341001000</v>
          </cell>
          <cell r="B162">
            <v>2</v>
          </cell>
        </row>
        <row r="163">
          <cell r="A163" t="str">
            <v>0341001002</v>
          </cell>
          <cell r="B163">
            <v>1</v>
          </cell>
        </row>
        <row r="164">
          <cell r="A164" t="str">
            <v>0341001006</v>
          </cell>
          <cell r="B164">
            <v>1</v>
          </cell>
        </row>
        <row r="165">
          <cell r="A165" t="str">
            <v>0341001007</v>
          </cell>
          <cell r="B165">
            <v>1</v>
          </cell>
        </row>
        <row r="166">
          <cell r="A166" t="str">
            <v>0341001009</v>
          </cell>
          <cell r="B166">
            <v>1</v>
          </cell>
        </row>
        <row r="167">
          <cell r="A167" t="str">
            <v>0341001010</v>
          </cell>
          <cell r="B167">
            <v>8</v>
          </cell>
        </row>
        <row r="168">
          <cell r="A168" t="str">
            <v>0341001013</v>
          </cell>
          <cell r="B168">
            <v>1</v>
          </cell>
        </row>
        <row r="169">
          <cell r="A169" t="str">
            <v>0341001014</v>
          </cell>
          <cell r="B169">
            <v>1</v>
          </cell>
        </row>
        <row r="170">
          <cell r="A170" t="str">
            <v>0341001018</v>
          </cell>
          <cell r="B170">
            <v>4</v>
          </cell>
        </row>
        <row r="171">
          <cell r="A171" t="str">
            <v>0341001020</v>
          </cell>
          <cell r="B171">
            <v>2</v>
          </cell>
        </row>
        <row r="172">
          <cell r="A172" t="str">
            <v>0341001021</v>
          </cell>
          <cell r="B172">
            <v>3</v>
          </cell>
        </row>
        <row r="173">
          <cell r="A173" t="str">
            <v>0341001023</v>
          </cell>
          <cell r="B173">
            <v>1</v>
          </cell>
        </row>
        <row r="174">
          <cell r="A174" t="str">
            <v>0341001026</v>
          </cell>
          <cell r="B174">
            <v>3</v>
          </cell>
        </row>
        <row r="175">
          <cell r="A175" t="str">
            <v>0341001027</v>
          </cell>
          <cell r="B175">
            <v>2</v>
          </cell>
        </row>
        <row r="176">
          <cell r="A176" t="str">
            <v>0341001030</v>
          </cell>
          <cell r="B176">
            <v>3</v>
          </cell>
        </row>
        <row r="177">
          <cell r="A177" t="str">
            <v>0341001032</v>
          </cell>
          <cell r="B177">
            <v>1</v>
          </cell>
        </row>
        <row r="178">
          <cell r="A178" t="str">
            <v>0341001033</v>
          </cell>
          <cell r="B178">
            <v>7</v>
          </cell>
        </row>
        <row r="179">
          <cell r="A179" t="str">
            <v>0341001035</v>
          </cell>
          <cell r="B179">
            <v>1</v>
          </cell>
        </row>
        <row r="180">
          <cell r="A180" t="str">
            <v>0341001038</v>
          </cell>
          <cell r="B180">
            <v>8</v>
          </cell>
        </row>
        <row r="181">
          <cell r="A181" t="str">
            <v>0341001042</v>
          </cell>
          <cell r="B181">
            <v>3</v>
          </cell>
        </row>
        <row r="182">
          <cell r="A182" t="str">
            <v>0341001043</v>
          </cell>
          <cell r="B182">
            <v>10</v>
          </cell>
        </row>
        <row r="183">
          <cell r="A183" t="str">
            <v>0341001044</v>
          </cell>
          <cell r="B183">
            <v>1</v>
          </cell>
        </row>
        <row r="184">
          <cell r="A184" t="str">
            <v>0341001045</v>
          </cell>
          <cell r="B184">
            <v>2</v>
          </cell>
        </row>
        <row r="185">
          <cell r="A185" t="str">
            <v>0341001049</v>
          </cell>
          <cell r="B185">
            <v>4</v>
          </cell>
        </row>
        <row r="186">
          <cell r="A186" t="str">
            <v>0341001051</v>
          </cell>
          <cell r="B186">
            <v>1</v>
          </cell>
        </row>
        <row r="187">
          <cell r="A187" t="str">
            <v>0341001052</v>
          </cell>
          <cell r="B187">
            <v>2</v>
          </cell>
        </row>
        <row r="188">
          <cell r="A188" t="str">
            <v>0341001053</v>
          </cell>
          <cell r="B188">
            <v>1</v>
          </cell>
        </row>
        <row r="189">
          <cell r="A189" t="str">
            <v>0341001055</v>
          </cell>
          <cell r="B189">
            <v>1</v>
          </cell>
        </row>
        <row r="190">
          <cell r="A190" t="str">
            <v>0341001057</v>
          </cell>
          <cell r="B190">
            <v>1</v>
          </cell>
        </row>
        <row r="191">
          <cell r="A191" t="str">
            <v>0341001058</v>
          </cell>
          <cell r="B191">
            <v>3</v>
          </cell>
        </row>
        <row r="192">
          <cell r="A192" t="str">
            <v>0341001067</v>
          </cell>
          <cell r="B192">
            <v>2</v>
          </cell>
        </row>
        <row r="193">
          <cell r="A193" t="str">
            <v>0341001078</v>
          </cell>
          <cell r="B193">
            <v>9</v>
          </cell>
        </row>
        <row r="194">
          <cell r="A194" t="str">
            <v>0341001084</v>
          </cell>
          <cell r="B194">
            <v>3</v>
          </cell>
        </row>
        <row r="195">
          <cell r="A195" t="str">
            <v>0341001088</v>
          </cell>
          <cell r="B195">
            <v>1</v>
          </cell>
        </row>
        <row r="196">
          <cell r="A196" t="str">
            <v>0341001092</v>
          </cell>
          <cell r="B196">
            <v>3</v>
          </cell>
        </row>
        <row r="197">
          <cell r="A197" t="str">
            <v>0341001101</v>
          </cell>
          <cell r="B197">
            <v>1</v>
          </cell>
        </row>
        <row r="198">
          <cell r="A198" t="str">
            <v>0341001105</v>
          </cell>
          <cell r="B198">
            <v>1</v>
          </cell>
        </row>
        <row r="199">
          <cell r="A199" t="str">
            <v>0341001106</v>
          </cell>
          <cell r="B199">
            <v>1</v>
          </cell>
        </row>
        <row r="200">
          <cell r="A200" t="str">
            <v>0341001107</v>
          </cell>
          <cell r="B200">
            <v>1</v>
          </cell>
        </row>
        <row r="201">
          <cell r="A201" t="str">
            <v>0341001108</v>
          </cell>
          <cell r="B201">
            <v>1</v>
          </cell>
        </row>
        <row r="202">
          <cell r="A202" t="str">
            <v>0341001110</v>
          </cell>
          <cell r="B202">
            <v>1</v>
          </cell>
        </row>
        <row r="203">
          <cell r="A203" t="str">
            <v>0341001112</v>
          </cell>
          <cell r="B203">
            <v>8</v>
          </cell>
        </row>
        <row r="204">
          <cell r="A204" t="str">
            <v>0341001114</v>
          </cell>
          <cell r="B204">
            <v>6</v>
          </cell>
        </row>
        <row r="205">
          <cell r="A205" t="str">
            <v>0341001116</v>
          </cell>
          <cell r="B205">
            <v>1</v>
          </cell>
        </row>
        <row r="206">
          <cell r="A206" t="str">
            <v>0341001118</v>
          </cell>
          <cell r="B206">
            <v>2</v>
          </cell>
        </row>
        <row r="207">
          <cell r="A207" t="str">
            <v>0341001143</v>
          </cell>
          <cell r="B207">
            <v>2</v>
          </cell>
        </row>
        <row r="208">
          <cell r="A208" t="str">
            <v>0341001160</v>
          </cell>
          <cell r="B208">
            <v>2</v>
          </cell>
        </row>
        <row r="209">
          <cell r="A209" t="str">
            <v>0341001169</v>
          </cell>
          <cell r="B209">
            <v>1</v>
          </cell>
        </row>
        <row r="210">
          <cell r="A210" t="str">
            <v>0341001172</v>
          </cell>
          <cell r="B210">
            <v>1</v>
          </cell>
        </row>
        <row r="211">
          <cell r="A211" t="str">
            <v>0341001174</v>
          </cell>
          <cell r="B211">
            <v>1</v>
          </cell>
        </row>
        <row r="212">
          <cell r="A212" t="str">
            <v>0341001181</v>
          </cell>
          <cell r="B212">
            <v>1</v>
          </cell>
        </row>
        <row r="213">
          <cell r="A213" t="str">
            <v>0341001182</v>
          </cell>
          <cell r="B213">
            <v>1</v>
          </cell>
        </row>
        <row r="214">
          <cell r="A214" t="str">
            <v>0341001184</v>
          </cell>
          <cell r="B214">
            <v>28</v>
          </cell>
        </row>
        <row r="215">
          <cell r="A215" t="str">
            <v>0341001187</v>
          </cell>
          <cell r="B215">
            <v>5</v>
          </cell>
        </row>
        <row r="216">
          <cell r="A216" t="str">
            <v>0341001195</v>
          </cell>
          <cell r="B216">
            <v>1</v>
          </cell>
        </row>
        <row r="217">
          <cell r="A217" t="str">
            <v>0341001201</v>
          </cell>
          <cell r="B217">
            <v>2</v>
          </cell>
        </row>
        <row r="218">
          <cell r="A218" t="str">
            <v>0341001204</v>
          </cell>
          <cell r="B218">
            <v>1</v>
          </cell>
        </row>
        <row r="219">
          <cell r="A219" t="str">
            <v>0341001207</v>
          </cell>
          <cell r="B219">
            <v>7</v>
          </cell>
        </row>
        <row r="220">
          <cell r="A220" t="str">
            <v>0341001210</v>
          </cell>
          <cell r="B220">
            <v>1</v>
          </cell>
        </row>
        <row r="221">
          <cell r="A221" t="str">
            <v>0341001211</v>
          </cell>
          <cell r="B221">
            <v>2</v>
          </cell>
        </row>
        <row r="222">
          <cell r="A222" t="str">
            <v>0341001214</v>
          </cell>
          <cell r="B222">
            <v>1</v>
          </cell>
        </row>
        <row r="223">
          <cell r="A223" t="str">
            <v>0341001215</v>
          </cell>
          <cell r="B223">
            <v>1</v>
          </cell>
        </row>
        <row r="224">
          <cell r="A224" t="str">
            <v>0341001216</v>
          </cell>
          <cell r="B224">
            <v>1</v>
          </cell>
        </row>
        <row r="225">
          <cell r="A225" t="str">
            <v>0341001217</v>
          </cell>
          <cell r="B225">
            <v>16</v>
          </cell>
        </row>
        <row r="226">
          <cell r="A226" t="str">
            <v>0341001218</v>
          </cell>
          <cell r="B226">
            <v>17</v>
          </cell>
        </row>
        <row r="227">
          <cell r="A227" t="str">
            <v>0341001219</v>
          </cell>
          <cell r="B227">
            <v>6</v>
          </cell>
        </row>
        <row r="228">
          <cell r="A228" t="str">
            <v>0341001220</v>
          </cell>
          <cell r="B228">
            <v>1</v>
          </cell>
        </row>
        <row r="229">
          <cell r="A229" t="str">
            <v>0341001221</v>
          </cell>
          <cell r="B229">
            <v>2</v>
          </cell>
        </row>
        <row r="230">
          <cell r="A230" t="str">
            <v>0341001224</v>
          </cell>
          <cell r="B230">
            <v>1</v>
          </cell>
        </row>
        <row r="231">
          <cell r="A231" t="str">
            <v>0341001226</v>
          </cell>
          <cell r="B231">
            <v>1</v>
          </cell>
        </row>
        <row r="232">
          <cell r="A232" t="str">
            <v>0341001227</v>
          </cell>
          <cell r="B232">
            <v>1</v>
          </cell>
        </row>
        <row r="233">
          <cell r="A233" t="str">
            <v>0341001229</v>
          </cell>
          <cell r="B233">
            <v>2</v>
          </cell>
        </row>
        <row r="234">
          <cell r="A234" t="str">
            <v>0341001232</v>
          </cell>
          <cell r="B234">
            <v>1</v>
          </cell>
        </row>
        <row r="235">
          <cell r="A235" t="str">
            <v>0341001234</v>
          </cell>
          <cell r="B235">
            <v>77</v>
          </cell>
        </row>
        <row r="236">
          <cell r="A236" t="str">
            <v>0341001235</v>
          </cell>
          <cell r="B236">
            <v>6</v>
          </cell>
        </row>
        <row r="237">
          <cell r="A237" t="str">
            <v>0341001236</v>
          </cell>
          <cell r="B237">
            <v>30</v>
          </cell>
        </row>
        <row r="238">
          <cell r="A238" t="str">
            <v>0341001237</v>
          </cell>
          <cell r="B238">
            <v>1</v>
          </cell>
        </row>
        <row r="239">
          <cell r="A239" t="str">
            <v>0341001240</v>
          </cell>
          <cell r="B239">
            <v>2</v>
          </cell>
        </row>
        <row r="240">
          <cell r="A240" t="str">
            <v>0341001244</v>
          </cell>
          <cell r="B240">
            <v>27</v>
          </cell>
        </row>
        <row r="241">
          <cell r="A241" t="str">
            <v>0341001245</v>
          </cell>
          <cell r="B241">
            <v>1</v>
          </cell>
        </row>
        <row r="242">
          <cell r="A242" t="str">
            <v>0341001248</v>
          </cell>
          <cell r="B242">
            <v>2</v>
          </cell>
        </row>
        <row r="243">
          <cell r="A243" t="str">
            <v>0341001249</v>
          </cell>
          <cell r="B243">
            <v>26</v>
          </cell>
        </row>
        <row r="244">
          <cell r="A244" t="str">
            <v>0341001252</v>
          </cell>
          <cell r="B244">
            <v>2</v>
          </cell>
        </row>
        <row r="245">
          <cell r="A245" t="str">
            <v>0341001258</v>
          </cell>
          <cell r="B245">
            <v>4</v>
          </cell>
        </row>
        <row r="246">
          <cell r="A246" t="str">
            <v>0341001261</v>
          </cell>
          <cell r="B246">
            <v>4</v>
          </cell>
        </row>
        <row r="247">
          <cell r="A247" t="str">
            <v>0341001262</v>
          </cell>
          <cell r="B247">
            <v>1</v>
          </cell>
        </row>
        <row r="248">
          <cell r="A248" t="str">
            <v>0341001289</v>
          </cell>
          <cell r="B248">
            <v>1</v>
          </cell>
        </row>
        <row r="249">
          <cell r="A249" t="str">
            <v>0341001297</v>
          </cell>
          <cell r="B249">
            <v>33</v>
          </cell>
        </row>
        <row r="250">
          <cell r="A250" t="str">
            <v>0341001322</v>
          </cell>
          <cell r="B250">
            <v>3</v>
          </cell>
        </row>
        <row r="251">
          <cell r="A251" t="str">
            <v>0341001326</v>
          </cell>
          <cell r="B251">
            <v>1</v>
          </cell>
        </row>
        <row r="252">
          <cell r="A252" t="str">
            <v>0341001347</v>
          </cell>
          <cell r="B252">
            <v>2</v>
          </cell>
        </row>
        <row r="253">
          <cell r="A253" t="str">
            <v>0341001348</v>
          </cell>
          <cell r="B253">
            <v>1</v>
          </cell>
        </row>
        <row r="254">
          <cell r="A254" t="str">
            <v>0341001352</v>
          </cell>
          <cell r="B254">
            <v>8</v>
          </cell>
        </row>
        <row r="255">
          <cell r="A255" t="str">
            <v>0341001363</v>
          </cell>
          <cell r="B255">
            <v>1</v>
          </cell>
        </row>
        <row r="256">
          <cell r="A256" t="str">
            <v>0341001372</v>
          </cell>
          <cell r="B256">
            <v>1</v>
          </cell>
        </row>
        <row r="257">
          <cell r="A257" t="str">
            <v>0341001379</v>
          </cell>
          <cell r="B257">
            <v>1</v>
          </cell>
        </row>
        <row r="258">
          <cell r="A258" t="str">
            <v>0341001385</v>
          </cell>
          <cell r="B258">
            <v>1</v>
          </cell>
        </row>
        <row r="259">
          <cell r="A259" t="str">
            <v>0341001386</v>
          </cell>
          <cell r="B259">
            <v>1</v>
          </cell>
        </row>
        <row r="260">
          <cell r="A260" t="str">
            <v>0341001388</v>
          </cell>
          <cell r="B260">
            <v>3</v>
          </cell>
        </row>
        <row r="261">
          <cell r="A261" t="str">
            <v>0341001389</v>
          </cell>
          <cell r="B261">
            <v>1</v>
          </cell>
        </row>
        <row r="262">
          <cell r="A262" t="str">
            <v>0341001390</v>
          </cell>
          <cell r="B262">
            <v>6</v>
          </cell>
        </row>
        <row r="263">
          <cell r="A263" t="str">
            <v>0341001391</v>
          </cell>
          <cell r="B263">
            <v>3</v>
          </cell>
        </row>
        <row r="264">
          <cell r="A264" t="str">
            <v>0341001408</v>
          </cell>
          <cell r="B264">
            <v>1</v>
          </cell>
        </row>
        <row r="265">
          <cell r="A265" t="str">
            <v>0341001410</v>
          </cell>
          <cell r="B265">
            <v>1</v>
          </cell>
        </row>
        <row r="266">
          <cell r="A266" t="str">
            <v>0341001415</v>
          </cell>
          <cell r="B266">
            <v>1</v>
          </cell>
        </row>
        <row r="267">
          <cell r="A267" t="str">
            <v>0341001420</v>
          </cell>
          <cell r="B267">
            <v>1</v>
          </cell>
        </row>
        <row r="268">
          <cell r="A268" t="str">
            <v>0341001421</v>
          </cell>
          <cell r="B268">
            <v>2</v>
          </cell>
        </row>
        <row r="269">
          <cell r="A269" t="str">
            <v>0341001423</v>
          </cell>
          <cell r="B269">
            <v>2</v>
          </cell>
        </row>
        <row r="270">
          <cell r="A270" t="str">
            <v>0341001425</v>
          </cell>
          <cell r="B270">
            <v>9</v>
          </cell>
        </row>
        <row r="271">
          <cell r="A271" t="str">
            <v>0341001429</v>
          </cell>
          <cell r="B271">
            <v>1</v>
          </cell>
        </row>
        <row r="272">
          <cell r="A272" t="str">
            <v>0341001438</v>
          </cell>
          <cell r="B272">
            <v>3</v>
          </cell>
        </row>
        <row r="273">
          <cell r="A273" t="str">
            <v>0341001441</v>
          </cell>
          <cell r="B273">
            <v>3</v>
          </cell>
        </row>
        <row r="274">
          <cell r="A274" t="str">
            <v>0341001454</v>
          </cell>
          <cell r="B274">
            <v>2</v>
          </cell>
        </row>
        <row r="275">
          <cell r="A275" t="str">
            <v>0341001462</v>
          </cell>
          <cell r="B275">
            <v>17</v>
          </cell>
        </row>
        <row r="276">
          <cell r="A276" t="str">
            <v>0341001469</v>
          </cell>
          <cell r="B276">
            <v>4</v>
          </cell>
        </row>
        <row r="277">
          <cell r="A277" t="str">
            <v>0341001470</v>
          </cell>
          <cell r="B277">
            <v>1</v>
          </cell>
        </row>
        <row r="278">
          <cell r="A278" t="str">
            <v>0341001481</v>
          </cell>
          <cell r="B278">
            <v>9</v>
          </cell>
        </row>
        <row r="279">
          <cell r="A279" t="str">
            <v>0341001486</v>
          </cell>
          <cell r="B279">
            <v>1</v>
          </cell>
        </row>
        <row r="280">
          <cell r="A280" t="str">
            <v>0341001490</v>
          </cell>
          <cell r="B280">
            <v>1</v>
          </cell>
        </row>
        <row r="281">
          <cell r="A281" t="str">
            <v>0341001491</v>
          </cell>
          <cell r="B281">
            <v>1</v>
          </cell>
        </row>
        <row r="282">
          <cell r="A282" t="str">
            <v>0341001493</v>
          </cell>
          <cell r="B282">
            <v>4</v>
          </cell>
        </row>
        <row r="283">
          <cell r="A283" t="str">
            <v>0341001495</v>
          </cell>
          <cell r="B283">
            <v>2</v>
          </cell>
        </row>
        <row r="284">
          <cell r="A284" t="str">
            <v>0341001497</v>
          </cell>
          <cell r="B284">
            <v>1</v>
          </cell>
        </row>
        <row r="285">
          <cell r="A285" t="str">
            <v>0341001501</v>
          </cell>
          <cell r="B285">
            <v>1</v>
          </cell>
        </row>
        <row r="286">
          <cell r="A286" t="str">
            <v>0341001503</v>
          </cell>
          <cell r="B286">
            <v>15</v>
          </cell>
        </row>
        <row r="287">
          <cell r="A287" t="str">
            <v>0341001508</v>
          </cell>
          <cell r="B287">
            <v>28</v>
          </cell>
        </row>
        <row r="288">
          <cell r="A288" t="str">
            <v>0341001522</v>
          </cell>
          <cell r="B288">
            <v>1</v>
          </cell>
        </row>
        <row r="289">
          <cell r="A289" t="str">
            <v>0341001524</v>
          </cell>
          <cell r="B289">
            <v>1</v>
          </cell>
        </row>
        <row r="290">
          <cell r="A290" t="str">
            <v>0341001535</v>
          </cell>
          <cell r="B290">
            <v>1</v>
          </cell>
        </row>
        <row r="291">
          <cell r="A291" t="str">
            <v>0341001537</v>
          </cell>
          <cell r="B291">
            <v>1</v>
          </cell>
        </row>
        <row r="292">
          <cell r="A292" t="str">
            <v>0341001541</v>
          </cell>
          <cell r="B292">
            <v>3</v>
          </cell>
        </row>
        <row r="293">
          <cell r="A293" t="str">
            <v>0341001562</v>
          </cell>
          <cell r="B293">
            <v>2</v>
          </cell>
        </row>
        <row r="294">
          <cell r="A294" t="str">
            <v>0341001568</v>
          </cell>
          <cell r="B294">
            <v>24</v>
          </cell>
        </row>
        <row r="295">
          <cell r="A295" t="str">
            <v>0341001569</v>
          </cell>
          <cell r="B295">
            <v>6</v>
          </cell>
        </row>
        <row r="296">
          <cell r="A296" t="str">
            <v>0341001571</v>
          </cell>
          <cell r="B296">
            <v>3</v>
          </cell>
        </row>
        <row r="297">
          <cell r="A297" t="str">
            <v>0341001577</v>
          </cell>
          <cell r="B297">
            <v>1</v>
          </cell>
        </row>
        <row r="298">
          <cell r="A298" t="str">
            <v>0341001581</v>
          </cell>
          <cell r="B298">
            <v>1</v>
          </cell>
        </row>
        <row r="299">
          <cell r="A299" t="str">
            <v>0341001583</v>
          </cell>
          <cell r="B299">
            <v>5</v>
          </cell>
        </row>
        <row r="300">
          <cell r="A300" t="str">
            <v>0341001590</v>
          </cell>
          <cell r="B300">
            <v>15</v>
          </cell>
        </row>
        <row r="301">
          <cell r="A301" t="str">
            <v>0341001593</v>
          </cell>
          <cell r="B301">
            <v>1</v>
          </cell>
        </row>
        <row r="302">
          <cell r="A302" t="str">
            <v>0341001597</v>
          </cell>
          <cell r="B302">
            <v>2</v>
          </cell>
        </row>
        <row r="303">
          <cell r="A303" t="str">
            <v>0341001598</v>
          </cell>
          <cell r="B303">
            <v>1</v>
          </cell>
        </row>
        <row r="304">
          <cell r="A304" t="str">
            <v>0341001601</v>
          </cell>
          <cell r="B304">
            <v>2</v>
          </cell>
        </row>
        <row r="305">
          <cell r="A305" t="str">
            <v>0341001603</v>
          </cell>
          <cell r="B305">
            <v>1</v>
          </cell>
        </row>
        <row r="306">
          <cell r="A306" t="str">
            <v>0341001604</v>
          </cell>
          <cell r="B306">
            <v>2</v>
          </cell>
        </row>
        <row r="307">
          <cell r="A307" t="str">
            <v>0341001605</v>
          </cell>
          <cell r="B307">
            <v>2</v>
          </cell>
        </row>
        <row r="308">
          <cell r="A308" t="str">
            <v>0341001606</v>
          </cell>
          <cell r="B308">
            <v>12</v>
          </cell>
        </row>
        <row r="309">
          <cell r="A309" t="str">
            <v>0341001610</v>
          </cell>
          <cell r="B309">
            <v>1</v>
          </cell>
        </row>
        <row r="310">
          <cell r="A310" t="str">
            <v>0341001612</v>
          </cell>
          <cell r="B310">
            <v>1</v>
          </cell>
        </row>
        <row r="311">
          <cell r="A311" t="str">
            <v>0341001614</v>
          </cell>
          <cell r="B311">
            <v>1</v>
          </cell>
        </row>
        <row r="312">
          <cell r="A312" t="str">
            <v>0341001619</v>
          </cell>
          <cell r="B312">
            <v>1</v>
          </cell>
        </row>
        <row r="313">
          <cell r="A313" t="str">
            <v>0341001620</v>
          </cell>
          <cell r="B313">
            <v>3</v>
          </cell>
        </row>
        <row r="314">
          <cell r="A314" t="str">
            <v>0341001621</v>
          </cell>
          <cell r="B314">
            <v>4</v>
          </cell>
        </row>
        <row r="315">
          <cell r="A315" t="str">
            <v>0341001628</v>
          </cell>
          <cell r="B315">
            <v>1</v>
          </cell>
        </row>
        <row r="316">
          <cell r="A316" t="str">
            <v>0341001630</v>
          </cell>
          <cell r="B316">
            <v>10</v>
          </cell>
        </row>
        <row r="317">
          <cell r="A317" t="str">
            <v>0341001640</v>
          </cell>
          <cell r="B317">
            <v>4</v>
          </cell>
        </row>
        <row r="318">
          <cell r="A318" t="str">
            <v>0341001642</v>
          </cell>
          <cell r="B318">
            <v>15</v>
          </cell>
        </row>
        <row r="319">
          <cell r="A319" t="str">
            <v>0341001658</v>
          </cell>
          <cell r="B319">
            <v>1</v>
          </cell>
        </row>
        <row r="320">
          <cell r="A320" t="str">
            <v>0341001662</v>
          </cell>
          <cell r="B320">
            <v>2</v>
          </cell>
        </row>
        <row r="321">
          <cell r="A321" t="str">
            <v>0341001687</v>
          </cell>
          <cell r="B321">
            <v>5</v>
          </cell>
        </row>
        <row r="322">
          <cell r="A322" t="str">
            <v>0341001688</v>
          </cell>
          <cell r="B322">
            <v>1</v>
          </cell>
        </row>
        <row r="323">
          <cell r="A323" t="str">
            <v>0341001693</v>
          </cell>
          <cell r="B323">
            <v>1</v>
          </cell>
        </row>
        <row r="324">
          <cell r="A324" t="str">
            <v>0341001694</v>
          </cell>
          <cell r="B324">
            <v>6</v>
          </cell>
        </row>
        <row r="325">
          <cell r="A325" t="str">
            <v>0341001700</v>
          </cell>
          <cell r="B325">
            <v>1</v>
          </cell>
        </row>
        <row r="326">
          <cell r="A326" t="str">
            <v>0341001705</v>
          </cell>
          <cell r="B326">
            <v>1</v>
          </cell>
        </row>
        <row r="327">
          <cell r="A327" t="str">
            <v>0341001708</v>
          </cell>
          <cell r="B327">
            <v>1</v>
          </cell>
        </row>
        <row r="328">
          <cell r="A328" t="str">
            <v>0341001717</v>
          </cell>
          <cell r="B328">
            <v>29</v>
          </cell>
        </row>
        <row r="329">
          <cell r="A329" t="str">
            <v>0341001718</v>
          </cell>
          <cell r="B329">
            <v>1</v>
          </cell>
        </row>
        <row r="330">
          <cell r="A330" t="str">
            <v>0341001720</v>
          </cell>
          <cell r="B330">
            <v>9</v>
          </cell>
        </row>
        <row r="331">
          <cell r="A331" t="str">
            <v>0341001722</v>
          </cell>
          <cell r="B331">
            <v>4</v>
          </cell>
        </row>
        <row r="332">
          <cell r="A332" t="str">
            <v>0341001728</v>
          </cell>
          <cell r="B332">
            <v>9</v>
          </cell>
        </row>
        <row r="333">
          <cell r="A333" t="str">
            <v>0341001734</v>
          </cell>
          <cell r="B333">
            <v>16</v>
          </cell>
        </row>
        <row r="334">
          <cell r="A334" t="str">
            <v>0341001739</v>
          </cell>
          <cell r="B334">
            <v>5</v>
          </cell>
        </row>
        <row r="335">
          <cell r="A335" t="str">
            <v>0341001746</v>
          </cell>
          <cell r="B335">
            <v>1</v>
          </cell>
        </row>
        <row r="336">
          <cell r="A336" t="str">
            <v>0341001759</v>
          </cell>
          <cell r="B336">
            <v>1</v>
          </cell>
        </row>
        <row r="337">
          <cell r="A337" t="str">
            <v>0341001760</v>
          </cell>
          <cell r="B337">
            <v>3</v>
          </cell>
        </row>
        <row r="338">
          <cell r="A338" t="str">
            <v>0341001763</v>
          </cell>
          <cell r="B338">
            <v>1</v>
          </cell>
        </row>
        <row r="339">
          <cell r="A339" t="str">
            <v>0341001766</v>
          </cell>
          <cell r="B339">
            <v>40</v>
          </cell>
        </row>
        <row r="340">
          <cell r="A340" t="str">
            <v>0341001770</v>
          </cell>
          <cell r="B340">
            <v>1</v>
          </cell>
        </row>
        <row r="341">
          <cell r="A341" t="str">
            <v>0341001773</v>
          </cell>
          <cell r="B341">
            <v>1</v>
          </cell>
        </row>
        <row r="342">
          <cell r="A342" t="str">
            <v>0341001777</v>
          </cell>
          <cell r="B342">
            <v>1</v>
          </cell>
        </row>
        <row r="343">
          <cell r="A343" t="str">
            <v>0341001784</v>
          </cell>
          <cell r="B343">
            <v>5</v>
          </cell>
        </row>
        <row r="344">
          <cell r="A344" t="str">
            <v>0341001790</v>
          </cell>
          <cell r="B344">
            <v>1</v>
          </cell>
        </row>
        <row r="345">
          <cell r="A345" t="str">
            <v>0341001791</v>
          </cell>
          <cell r="B345">
            <v>5</v>
          </cell>
        </row>
        <row r="346">
          <cell r="A346" t="str">
            <v>0341001808</v>
          </cell>
          <cell r="B346">
            <v>66</v>
          </cell>
        </row>
        <row r="347">
          <cell r="A347" t="str">
            <v>0341001811</v>
          </cell>
          <cell r="B347">
            <v>22</v>
          </cell>
        </row>
        <row r="348">
          <cell r="A348" t="str">
            <v>0341001833</v>
          </cell>
          <cell r="B348">
            <v>1</v>
          </cell>
        </row>
        <row r="349">
          <cell r="A349" t="str">
            <v>0341001844</v>
          </cell>
          <cell r="B349">
            <v>1</v>
          </cell>
        </row>
        <row r="350">
          <cell r="A350" t="str">
            <v>0341001845</v>
          </cell>
          <cell r="B350">
            <v>1</v>
          </cell>
        </row>
        <row r="351">
          <cell r="A351" t="str">
            <v>0341001866</v>
          </cell>
          <cell r="B351">
            <v>3</v>
          </cell>
        </row>
        <row r="352">
          <cell r="A352" t="str">
            <v>0341001868</v>
          </cell>
          <cell r="B352">
            <v>1</v>
          </cell>
        </row>
        <row r="353">
          <cell r="A353" t="str">
            <v>0341001879</v>
          </cell>
          <cell r="B353">
            <v>1</v>
          </cell>
        </row>
        <row r="354">
          <cell r="A354" t="str">
            <v>0341001885</v>
          </cell>
          <cell r="B354">
            <v>2</v>
          </cell>
        </row>
        <row r="355">
          <cell r="A355" t="str">
            <v>0341001893</v>
          </cell>
          <cell r="B355">
            <v>1</v>
          </cell>
        </row>
        <row r="356">
          <cell r="A356" t="str">
            <v>0341001894</v>
          </cell>
          <cell r="B356">
            <v>2</v>
          </cell>
        </row>
        <row r="357">
          <cell r="A357" t="str">
            <v>0341001904</v>
          </cell>
          <cell r="B357">
            <v>2</v>
          </cell>
        </row>
        <row r="358">
          <cell r="A358" t="str">
            <v>0341001911</v>
          </cell>
          <cell r="B358">
            <v>1</v>
          </cell>
        </row>
        <row r="359">
          <cell r="A359" t="str">
            <v>0341001918</v>
          </cell>
          <cell r="B359">
            <v>1</v>
          </cell>
        </row>
        <row r="360">
          <cell r="A360" t="str">
            <v>0341001920</v>
          </cell>
          <cell r="B360">
            <v>4</v>
          </cell>
        </row>
        <row r="361">
          <cell r="A361" t="str">
            <v>0341001939</v>
          </cell>
          <cell r="B361">
            <v>3</v>
          </cell>
        </row>
        <row r="362">
          <cell r="A362" t="str">
            <v>0341001949</v>
          </cell>
          <cell r="B362">
            <v>3</v>
          </cell>
        </row>
        <row r="363">
          <cell r="A363" t="str">
            <v>0341001952</v>
          </cell>
          <cell r="B363">
            <v>2</v>
          </cell>
        </row>
        <row r="364">
          <cell r="A364" t="str">
            <v>0341001965</v>
          </cell>
          <cell r="B364">
            <v>1</v>
          </cell>
        </row>
        <row r="365">
          <cell r="A365" t="str">
            <v>0341001966</v>
          </cell>
          <cell r="B365">
            <v>4</v>
          </cell>
        </row>
        <row r="366">
          <cell r="A366" t="str">
            <v>0341001970</v>
          </cell>
          <cell r="B366">
            <v>7</v>
          </cell>
        </row>
        <row r="367">
          <cell r="A367" t="str">
            <v>0341001972</v>
          </cell>
          <cell r="B367">
            <v>1</v>
          </cell>
        </row>
        <row r="368">
          <cell r="A368" t="str">
            <v>0341001974</v>
          </cell>
          <cell r="B368">
            <v>2</v>
          </cell>
        </row>
        <row r="369">
          <cell r="A369" t="str">
            <v>0341001984</v>
          </cell>
          <cell r="B369">
            <v>1</v>
          </cell>
        </row>
        <row r="370">
          <cell r="A370" t="str">
            <v>0341002006</v>
          </cell>
          <cell r="B370">
            <v>1</v>
          </cell>
        </row>
        <row r="371">
          <cell r="A371" t="str">
            <v>0341002037</v>
          </cell>
          <cell r="B371">
            <v>1</v>
          </cell>
        </row>
        <row r="372">
          <cell r="A372" t="str">
            <v>0341002044</v>
          </cell>
          <cell r="B372">
            <v>4</v>
          </cell>
        </row>
        <row r="373">
          <cell r="A373" t="str">
            <v>0341002047</v>
          </cell>
          <cell r="B373">
            <v>4</v>
          </cell>
        </row>
        <row r="374">
          <cell r="A374" t="str">
            <v>0341002056</v>
          </cell>
          <cell r="B374">
            <v>1</v>
          </cell>
        </row>
        <row r="375">
          <cell r="A375" t="str">
            <v>0341002058</v>
          </cell>
          <cell r="B375">
            <v>1</v>
          </cell>
        </row>
        <row r="376">
          <cell r="A376" t="str">
            <v>0341002062</v>
          </cell>
          <cell r="B376">
            <v>2</v>
          </cell>
        </row>
        <row r="377">
          <cell r="A377" t="str">
            <v>0341002064</v>
          </cell>
          <cell r="B377">
            <v>1</v>
          </cell>
        </row>
        <row r="378">
          <cell r="A378" t="str">
            <v>0341002068</v>
          </cell>
          <cell r="B378">
            <v>3</v>
          </cell>
        </row>
        <row r="379">
          <cell r="A379" t="str">
            <v>0341002091</v>
          </cell>
          <cell r="B379">
            <v>2</v>
          </cell>
        </row>
        <row r="380">
          <cell r="A380" t="str">
            <v>0341002099</v>
          </cell>
          <cell r="B380">
            <v>4</v>
          </cell>
        </row>
        <row r="381">
          <cell r="A381" t="str">
            <v>0341002133</v>
          </cell>
          <cell r="B381">
            <v>1</v>
          </cell>
        </row>
        <row r="382">
          <cell r="A382" t="str">
            <v>0341002176</v>
          </cell>
          <cell r="B382">
            <v>1</v>
          </cell>
        </row>
        <row r="383">
          <cell r="A383" t="str">
            <v>0341002205</v>
          </cell>
          <cell r="B383">
            <v>4</v>
          </cell>
        </row>
        <row r="384">
          <cell r="A384" t="str">
            <v>0341002327</v>
          </cell>
          <cell r="B384">
            <v>1</v>
          </cell>
        </row>
        <row r="385">
          <cell r="A385" t="str">
            <v>0341002333</v>
          </cell>
          <cell r="B385">
            <v>1</v>
          </cell>
        </row>
        <row r="386">
          <cell r="A386" t="str">
            <v>0341002336</v>
          </cell>
          <cell r="B386">
            <v>1</v>
          </cell>
        </row>
        <row r="387">
          <cell r="A387" t="str">
            <v>0341002337</v>
          </cell>
          <cell r="B387">
            <v>3</v>
          </cell>
        </row>
        <row r="388">
          <cell r="A388" t="str">
            <v>0341002341</v>
          </cell>
          <cell r="B388">
            <v>6</v>
          </cell>
        </row>
        <row r="389">
          <cell r="A389" t="str">
            <v>0341002376</v>
          </cell>
          <cell r="B389">
            <v>2</v>
          </cell>
        </row>
        <row r="390">
          <cell r="A390" t="str">
            <v>0341002377</v>
          </cell>
          <cell r="B390">
            <v>1</v>
          </cell>
        </row>
        <row r="391">
          <cell r="A391" t="str">
            <v>0341002381</v>
          </cell>
          <cell r="B391">
            <v>1</v>
          </cell>
        </row>
        <row r="392">
          <cell r="A392" t="str">
            <v>0341002393</v>
          </cell>
          <cell r="B392">
            <v>1</v>
          </cell>
        </row>
        <row r="393">
          <cell r="A393" t="str">
            <v>0341002395</v>
          </cell>
          <cell r="B393">
            <v>7</v>
          </cell>
        </row>
        <row r="394">
          <cell r="A394" t="str">
            <v>0341002407</v>
          </cell>
          <cell r="B394">
            <v>5</v>
          </cell>
        </row>
        <row r="395">
          <cell r="A395" t="str">
            <v>0341002412</v>
          </cell>
          <cell r="B395">
            <v>3</v>
          </cell>
        </row>
        <row r="396">
          <cell r="A396" t="str">
            <v>0341002418</v>
          </cell>
          <cell r="B396">
            <v>1</v>
          </cell>
        </row>
        <row r="397">
          <cell r="A397" t="str">
            <v>0341002425</v>
          </cell>
          <cell r="B397">
            <v>1</v>
          </cell>
        </row>
        <row r="398">
          <cell r="A398" t="str">
            <v>0341002427</v>
          </cell>
          <cell r="B398">
            <v>1</v>
          </cell>
        </row>
        <row r="399">
          <cell r="A399" t="str">
            <v>0341002441</v>
          </cell>
          <cell r="B399">
            <v>1</v>
          </cell>
        </row>
        <row r="400">
          <cell r="A400" t="str">
            <v>0341002442</v>
          </cell>
          <cell r="B400">
            <v>7</v>
          </cell>
        </row>
        <row r="401">
          <cell r="A401" t="str">
            <v>0341002444</v>
          </cell>
          <cell r="B401">
            <v>1</v>
          </cell>
        </row>
        <row r="402">
          <cell r="A402" t="str">
            <v>0341002449</v>
          </cell>
          <cell r="B402">
            <v>1</v>
          </cell>
        </row>
        <row r="403">
          <cell r="A403" t="str">
            <v>0341002455</v>
          </cell>
          <cell r="B403">
            <v>3</v>
          </cell>
        </row>
        <row r="404">
          <cell r="A404" t="str">
            <v>0341002458</v>
          </cell>
          <cell r="B404">
            <v>3</v>
          </cell>
        </row>
        <row r="405">
          <cell r="A405" t="str">
            <v>0341002461</v>
          </cell>
          <cell r="B405">
            <v>27</v>
          </cell>
        </row>
        <row r="406">
          <cell r="A406" t="str">
            <v>0341002467</v>
          </cell>
          <cell r="B406">
            <v>2</v>
          </cell>
        </row>
        <row r="407">
          <cell r="A407" t="str">
            <v>0341002473</v>
          </cell>
          <cell r="B407">
            <v>1</v>
          </cell>
        </row>
        <row r="408">
          <cell r="A408" t="str">
            <v>0341002474</v>
          </cell>
          <cell r="B408">
            <v>1</v>
          </cell>
        </row>
        <row r="409">
          <cell r="A409" t="str">
            <v>0341002478</v>
          </cell>
          <cell r="B409">
            <v>8</v>
          </cell>
        </row>
        <row r="410">
          <cell r="A410" t="str">
            <v>0341002479</v>
          </cell>
          <cell r="B410">
            <v>3</v>
          </cell>
        </row>
        <row r="411">
          <cell r="A411" t="str">
            <v>0341002482</v>
          </cell>
          <cell r="B411">
            <v>2</v>
          </cell>
        </row>
        <row r="412">
          <cell r="A412" t="str">
            <v>0341002490</v>
          </cell>
          <cell r="B412">
            <v>1</v>
          </cell>
        </row>
        <row r="413">
          <cell r="A413" t="str">
            <v>0341002496</v>
          </cell>
          <cell r="B413">
            <v>1</v>
          </cell>
        </row>
        <row r="414">
          <cell r="A414" t="str">
            <v>0341002500</v>
          </cell>
          <cell r="B414">
            <v>1</v>
          </cell>
        </row>
        <row r="415">
          <cell r="A415" t="str">
            <v>0341002505</v>
          </cell>
          <cell r="B415">
            <v>1</v>
          </cell>
        </row>
        <row r="416">
          <cell r="A416" t="str">
            <v>0341002506</v>
          </cell>
          <cell r="B416">
            <v>3</v>
          </cell>
        </row>
        <row r="417">
          <cell r="A417" t="str">
            <v>0341002514</v>
          </cell>
          <cell r="B417">
            <v>1</v>
          </cell>
        </row>
        <row r="418">
          <cell r="A418" t="str">
            <v>0341002523</v>
          </cell>
          <cell r="B418">
            <v>1</v>
          </cell>
        </row>
        <row r="419">
          <cell r="A419" t="str">
            <v>0341002526</v>
          </cell>
          <cell r="B419">
            <v>1</v>
          </cell>
        </row>
        <row r="420">
          <cell r="A420" t="str">
            <v>0341002527</v>
          </cell>
          <cell r="B420">
            <v>1</v>
          </cell>
        </row>
        <row r="421">
          <cell r="A421" t="str">
            <v>0341002528</v>
          </cell>
          <cell r="B421">
            <v>2</v>
          </cell>
        </row>
        <row r="422">
          <cell r="A422" t="str">
            <v>0341002530</v>
          </cell>
          <cell r="B422">
            <v>1</v>
          </cell>
        </row>
        <row r="423">
          <cell r="A423" t="str">
            <v>0341002532</v>
          </cell>
          <cell r="B423">
            <v>1</v>
          </cell>
        </row>
        <row r="424">
          <cell r="A424" t="str">
            <v>0341002536</v>
          </cell>
          <cell r="B424">
            <v>4</v>
          </cell>
        </row>
        <row r="425">
          <cell r="A425" t="str">
            <v>0341002537</v>
          </cell>
          <cell r="B425">
            <v>16</v>
          </cell>
        </row>
        <row r="426">
          <cell r="A426" t="str">
            <v>0341002543</v>
          </cell>
          <cell r="B426">
            <v>1</v>
          </cell>
        </row>
        <row r="427">
          <cell r="A427" t="str">
            <v>0341002545</v>
          </cell>
          <cell r="B427">
            <v>22</v>
          </cell>
        </row>
        <row r="428">
          <cell r="A428" t="str">
            <v>0341002548</v>
          </cell>
          <cell r="B428">
            <v>1</v>
          </cell>
        </row>
        <row r="429">
          <cell r="A429" t="str">
            <v>0341002549</v>
          </cell>
          <cell r="B429">
            <v>2</v>
          </cell>
        </row>
        <row r="430">
          <cell r="A430" t="str">
            <v>0341002553</v>
          </cell>
          <cell r="B430">
            <v>1</v>
          </cell>
        </row>
        <row r="431">
          <cell r="A431" t="str">
            <v>0341002558</v>
          </cell>
          <cell r="B431">
            <v>1</v>
          </cell>
        </row>
        <row r="432">
          <cell r="A432" t="str">
            <v>0341002566</v>
          </cell>
          <cell r="B432">
            <v>1</v>
          </cell>
        </row>
        <row r="433">
          <cell r="A433" t="str">
            <v>0341002573</v>
          </cell>
          <cell r="B433">
            <v>7</v>
          </cell>
        </row>
        <row r="434">
          <cell r="A434" t="str">
            <v>0341002583</v>
          </cell>
          <cell r="B434">
            <v>3</v>
          </cell>
        </row>
        <row r="435">
          <cell r="A435" t="str">
            <v>0341002584</v>
          </cell>
          <cell r="B435">
            <v>1</v>
          </cell>
        </row>
        <row r="436">
          <cell r="A436" t="str">
            <v>0341002588</v>
          </cell>
          <cell r="B436">
            <v>23</v>
          </cell>
        </row>
        <row r="437">
          <cell r="A437" t="str">
            <v>0341002599</v>
          </cell>
          <cell r="B437">
            <v>1</v>
          </cell>
        </row>
        <row r="438">
          <cell r="A438" t="str">
            <v>0341002601</v>
          </cell>
          <cell r="B438">
            <v>2</v>
          </cell>
        </row>
        <row r="439">
          <cell r="A439" t="str">
            <v>0341002602</v>
          </cell>
          <cell r="B439">
            <v>1</v>
          </cell>
        </row>
        <row r="440">
          <cell r="A440" t="str">
            <v>0341002614</v>
          </cell>
          <cell r="B440">
            <v>2</v>
          </cell>
        </row>
        <row r="441">
          <cell r="A441" t="str">
            <v>0341002625</v>
          </cell>
          <cell r="B441">
            <v>3</v>
          </cell>
        </row>
        <row r="442">
          <cell r="A442" t="str">
            <v>0341002648</v>
          </cell>
          <cell r="B442">
            <v>7</v>
          </cell>
        </row>
        <row r="443">
          <cell r="A443" t="str">
            <v>0341002654</v>
          </cell>
          <cell r="B443">
            <v>28</v>
          </cell>
        </row>
        <row r="444">
          <cell r="A444" t="str">
            <v>0341002672</v>
          </cell>
          <cell r="B444">
            <v>3</v>
          </cell>
        </row>
        <row r="445">
          <cell r="A445" t="str">
            <v>0341002680</v>
          </cell>
          <cell r="B445">
            <v>27</v>
          </cell>
        </row>
        <row r="446">
          <cell r="A446" t="str">
            <v>0341002693</v>
          </cell>
          <cell r="B446">
            <v>1</v>
          </cell>
        </row>
        <row r="447">
          <cell r="A447" t="str">
            <v>0341002695</v>
          </cell>
          <cell r="B447">
            <v>2</v>
          </cell>
        </row>
        <row r="448">
          <cell r="A448" t="str">
            <v>0341002697</v>
          </cell>
          <cell r="B448">
            <v>15</v>
          </cell>
        </row>
        <row r="449">
          <cell r="A449" t="str">
            <v>0341002701</v>
          </cell>
          <cell r="B449">
            <v>2</v>
          </cell>
        </row>
        <row r="450">
          <cell r="A450" t="str">
            <v>0341002703</v>
          </cell>
          <cell r="B450">
            <v>3</v>
          </cell>
        </row>
        <row r="451">
          <cell r="A451" t="str">
            <v>0341002704</v>
          </cell>
          <cell r="B451">
            <v>1</v>
          </cell>
        </row>
        <row r="452">
          <cell r="A452" t="str">
            <v>0341002706</v>
          </cell>
          <cell r="B452">
            <v>1</v>
          </cell>
        </row>
        <row r="453">
          <cell r="A453" t="str">
            <v>0341002712</v>
          </cell>
          <cell r="B453">
            <v>2</v>
          </cell>
        </row>
        <row r="454">
          <cell r="A454" t="str">
            <v>0341002713</v>
          </cell>
          <cell r="B454">
            <v>16</v>
          </cell>
        </row>
        <row r="455">
          <cell r="A455" t="str">
            <v>0341002720</v>
          </cell>
          <cell r="B455">
            <v>1</v>
          </cell>
        </row>
        <row r="456">
          <cell r="A456" t="str">
            <v>0341002730</v>
          </cell>
          <cell r="B456">
            <v>1</v>
          </cell>
        </row>
        <row r="457">
          <cell r="A457" t="str">
            <v>0341002737</v>
          </cell>
          <cell r="B457">
            <v>26</v>
          </cell>
        </row>
        <row r="458">
          <cell r="A458" t="str">
            <v>0341002740</v>
          </cell>
          <cell r="B458">
            <v>1</v>
          </cell>
        </row>
        <row r="459">
          <cell r="A459" t="str">
            <v>0341002744</v>
          </cell>
          <cell r="B459">
            <v>1</v>
          </cell>
        </row>
        <row r="460">
          <cell r="A460" t="str">
            <v>0341002768</v>
          </cell>
          <cell r="B460">
            <v>2</v>
          </cell>
        </row>
        <row r="461">
          <cell r="A461" t="str">
            <v>0341002771</v>
          </cell>
          <cell r="B461">
            <v>1</v>
          </cell>
        </row>
        <row r="462">
          <cell r="A462" t="str">
            <v>0341002780</v>
          </cell>
          <cell r="B462">
            <v>1</v>
          </cell>
        </row>
        <row r="463">
          <cell r="A463" t="str">
            <v>0341002786</v>
          </cell>
          <cell r="B463">
            <v>6</v>
          </cell>
        </row>
        <row r="464">
          <cell r="A464" t="str">
            <v>0341002792</v>
          </cell>
          <cell r="B464">
            <v>14</v>
          </cell>
        </row>
        <row r="465">
          <cell r="A465" t="str">
            <v>0341002796</v>
          </cell>
          <cell r="B465">
            <v>1</v>
          </cell>
        </row>
        <row r="466">
          <cell r="A466" t="str">
            <v>0341002797</v>
          </cell>
          <cell r="B466">
            <v>1</v>
          </cell>
        </row>
        <row r="467">
          <cell r="A467" t="str">
            <v>0341002801</v>
          </cell>
          <cell r="B467">
            <v>1</v>
          </cell>
        </row>
        <row r="468">
          <cell r="A468" t="str">
            <v>0341002811</v>
          </cell>
          <cell r="B468">
            <v>1</v>
          </cell>
        </row>
        <row r="469">
          <cell r="A469" t="str">
            <v>0341002812</v>
          </cell>
          <cell r="B469">
            <v>26</v>
          </cell>
        </row>
        <row r="470">
          <cell r="A470" t="str">
            <v>0341002814</v>
          </cell>
          <cell r="B470">
            <v>4</v>
          </cell>
        </row>
        <row r="471">
          <cell r="A471" t="str">
            <v>0341002825</v>
          </cell>
          <cell r="B471">
            <v>4</v>
          </cell>
        </row>
        <row r="472">
          <cell r="A472" t="str">
            <v>0341002826</v>
          </cell>
          <cell r="B472">
            <v>2</v>
          </cell>
        </row>
        <row r="473">
          <cell r="A473" t="str">
            <v>0341002842</v>
          </cell>
          <cell r="B473">
            <v>1</v>
          </cell>
        </row>
        <row r="474">
          <cell r="A474" t="str">
            <v>0341002843</v>
          </cell>
          <cell r="B474">
            <v>1</v>
          </cell>
        </row>
        <row r="475">
          <cell r="A475" t="str">
            <v>0341002847</v>
          </cell>
          <cell r="B475">
            <v>1</v>
          </cell>
        </row>
        <row r="476">
          <cell r="A476" t="str">
            <v>0341002848</v>
          </cell>
          <cell r="B476">
            <v>2</v>
          </cell>
        </row>
        <row r="477">
          <cell r="A477" t="str">
            <v>0341002852</v>
          </cell>
          <cell r="B477">
            <v>15</v>
          </cell>
        </row>
        <row r="478">
          <cell r="A478" t="str">
            <v>0341002853</v>
          </cell>
          <cell r="B478">
            <v>2</v>
          </cell>
        </row>
        <row r="479">
          <cell r="A479" t="str">
            <v>0341002866</v>
          </cell>
          <cell r="B479">
            <v>2</v>
          </cell>
        </row>
        <row r="480">
          <cell r="A480" t="str">
            <v>0341002890</v>
          </cell>
          <cell r="B480">
            <v>5</v>
          </cell>
        </row>
        <row r="481">
          <cell r="A481" t="str">
            <v>0341002899</v>
          </cell>
          <cell r="B481">
            <v>1</v>
          </cell>
        </row>
        <row r="482">
          <cell r="A482" t="str">
            <v>0341002900</v>
          </cell>
          <cell r="B482">
            <v>11</v>
          </cell>
        </row>
        <row r="483">
          <cell r="A483" t="str">
            <v>0341002904</v>
          </cell>
          <cell r="B483">
            <v>1</v>
          </cell>
        </row>
        <row r="484">
          <cell r="A484" t="str">
            <v>0341002905</v>
          </cell>
          <cell r="B484">
            <v>2</v>
          </cell>
        </row>
        <row r="485">
          <cell r="A485" t="str">
            <v>0341002908</v>
          </cell>
          <cell r="B485">
            <v>1</v>
          </cell>
        </row>
        <row r="486">
          <cell r="A486" t="str">
            <v>0341002911</v>
          </cell>
          <cell r="B486">
            <v>1</v>
          </cell>
        </row>
        <row r="487">
          <cell r="A487" t="str">
            <v>0341002913</v>
          </cell>
          <cell r="B487">
            <v>1</v>
          </cell>
        </row>
        <row r="488">
          <cell r="A488" t="str">
            <v>0341002917</v>
          </cell>
          <cell r="B488">
            <v>2</v>
          </cell>
        </row>
        <row r="489">
          <cell r="A489" t="str">
            <v>0341002928</v>
          </cell>
          <cell r="B489">
            <v>1</v>
          </cell>
        </row>
        <row r="490">
          <cell r="A490" t="str">
            <v>0341002929</v>
          </cell>
          <cell r="B490">
            <v>2</v>
          </cell>
        </row>
        <row r="491">
          <cell r="A491" t="str">
            <v>0341002930</v>
          </cell>
          <cell r="B491">
            <v>2</v>
          </cell>
        </row>
        <row r="492">
          <cell r="A492" t="str">
            <v>0341002932</v>
          </cell>
          <cell r="B492">
            <v>1</v>
          </cell>
        </row>
        <row r="493">
          <cell r="A493" t="str">
            <v>0341002935</v>
          </cell>
          <cell r="B493">
            <v>5</v>
          </cell>
        </row>
        <row r="494">
          <cell r="A494" t="str">
            <v>0341002936</v>
          </cell>
          <cell r="B494">
            <v>1</v>
          </cell>
        </row>
        <row r="495">
          <cell r="A495" t="str">
            <v>0341002949</v>
          </cell>
          <cell r="B495">
            <v>1</v>
          </cell>
        </row>
        <row r="496">
          <cell r="A496" t="str">
            <v>0341002954</v>
          </cell>
          <cell r="B496">
            <v>1</v>
          </cell>
        </row>
        <row r="497">
          <cell r="A497" t="str">
            <v>0341002962</v>
          </cell>
          <cell r="B497">
            <v>1</v>
          </cell>
        </row>
        <row r="498">
          <cell r="A498" t="str">
            <v>0341002968</v>
          </cell>
          <cell r="B498">
            <v>1</v>
          </cell>
        </row>
        <row r="499">
          <cell r="A499" t="str">
            <v>0341002970</v>
          </cell>
          <cell r="B499">
            <v>2</v>
          </cell>
        </row>
        <row r="500">
          <cell r="A500" t="str">
            <v>0341002975</v>
          </cell>
          <cell r="B500">
            <v>2</v>
          </cell>
        </row>
        <row r="501">
          <cell r="A501" t="str">
            <v>0341002976</v>
          </cell>
          <cell r="B501">
            <v>1</v>
          </cell>
        </row>
        <row r="502">
          <cell r="A502" t="str">
            <v>0341002997</v>
          </cell>
          <cell r="B502">
            <v>1</v>
          </cell>
        </row>
        <row r="503">
          <cell r="A503" t="str">
            <v>0341003003</v>
          </cell>
          <cell r="B503">
            <v>6</v>
          </cell>
        </row>
        <row r="504">
          <cell r="A504" t="str">
            <v>0341003015</v>
          </cell>
          <cell r="B504">
            <v>1</v>
          </cell>
        </row>
        <row r="505">
          <cell r="A505" t="str">
            <v>0341003020</v>
          </cell>
          <cell r="B505">
            <v>3</v>
          </cell>
        </row>
        <row r="506">
          <cell r="A506" t="str">
            <v>0341003030</v>
          </cell>
          <cell r="B506">
            <v>1</v>
          </cell>
        </row>
        <row r="507">
          <cell r="A507" t="str">
            <v>0341003032</v>
          </cell>
          <cell r="B507">
            <v>2</v>
          </cell>
        </row>
        <row r="508">
          <cell r="A508" t="str">
            <v>0341003045</v>
          </cell>
          <cell r="B508">
            <v>6</v>
          </cell>
        </row>
        <row r="509">
          <cell r="A509" t="str">
            <v>0341003054</v>
          </cell>
          <cell r="B509">
            <v>7</v>
          </cell>
        </row>
        <row r="510">
          <cell r="A510" t="str">
            <v>0341003057</v>
          </cell>
          <cell r="B510">
            <v>1</v>
          </cell>
        </row>
        <row r="511">
          <cell r="A511" t="str">
            <v>0341003066</v>
          </cell>
          <cell r="B511">
            <v>1</v>
          </cell>
        </row>
        <row r="512">
          <cell r="A512" t="str">
            <v>0341003068</v>
          </cell>
          <cell r="B512">
            <v>1</v>
          </cell>
        </row>
        <row r="513">
          <cell r="A513" t="str">
            <v>0341003075</v>
          </cell>
          <cell r="B513">
            <v>1</v>
          </cell>
        </row>
        <row r="514">
          <cell r="A514" t="str">
            <v>0341003079</v>
          </cell>
          <cell r="B514">
            <v>1</v>
          </cell>
        </row>
        <row r="515">
          <cell r="A515" t="str">
            <v>0341003082</v>
          </cell>
          <cell r="B515">
            <v>1</v>
          </cell>
        </row>
        <row r="516">
          <cell r="A516" t="str">
            <v>0341003085</v>
          </cell>
          <cell r="B516">
            <v>49</v>
          </cell>
        </row>
        <row r="517">
          <cell r="A517" t="str">
            <v>0341003087</v>
          </cell>
          <cell r="B517">
            <v>1</v>
          </cell>
        </row>
        <row r="518">
          <cell r="A518" t="str">
            <v>0341003091</v>
          </cell>
          <cell r="B518">
            <v>28</v>
          </cell>
        </row>
        <row r="519">
          <cell r="A519" t="str">
            <v>0341003102</v>
          </cell>
          <cell r="B519">
            <v>2</v>
          </cell>
        </row>
        <row r="520">
          <cell r="A520" t="str">
            <v>0341003115</v>
          </cell>
          <cell r="B520">
            <v>1</v>
          </cell>
        </row>
        <row r="521">
          <cell r="A521" t="str">
            <v>0341003128</v>
          </cell>
          <cell r="B521">
            <v>1</v>
          </cell>
        </row>
        <row r="522">
          <cell r="A522" t="str">
            <v>0341003129</v>
          </cell>
          <cell r="B522">
            <v>3</v>
          </cell>
        </row>
        <row r="523">
          <cell r="A523" t="str">
            <v>0341003130</v>
          </cell>
          <cell r="B523">
            <v>1</v>
          </cell>
        </row>
        <row r="524">
          <cell r="A524" t="str">
            <v>0341003142</v>
          </cell>
          <cell r="B524">
            <v>1</v>
          </cell>
        </row>
        <row r="525">
          <cell r="A525" t="str">
            <v>0341003145</v>
          </cell>
          <cell r="B525">
            <v>19</v>
          </cell>
        </row>
        <row r="526">
          <cell r="A526" t="str">
            <v>0341003156</v>
          </cell>
          <cell r="B526">
            <v>2</v>
          </cell>
        </row>
        <row r="527">
          <cell r="A527" t="str">
            <v>0341003158</v>
          </cell>
          <cell r="B527">
            <v>2</v>
          </cell>
        </row>
        <row r="528">
          <cell r="A528" t="str">
            <v>0341003161</v>
          </cell>
          <cell r="B528">
            <v>4</v>
          </cell>
        </row>
        <row r="529">
          <cell r="A529" t="str">
            <v>0341003164</v>
          </cell>
          <cell r="B529">
            <v>3</v>
          </cell>
        </row>
        <row r="530">
          <cell r="A530" t="str">
            <v>0341003165</v>
          </cell>
          <cell r="B530">
            <v>4</v>
          </cell>
        </row>
        <row r="531">
          <cell r="A531" t="str">
            <v>0341003171</v>
          </cell>
          <cell r="B531">
            <v>9</v>
          </cell>
        </row>
        <row r="532">
          <cell r="A532" t="str">
            <v>0341003185</v>
          </cell>
          <cell r="B532">
            <v>3</v>
          </cell>
        </row>
        <row r="533">
          <cell r="A533" t="str">
            <v>0341003189</v>
          </cell>
          <cell r="B533">
            <v>1</v>
          </cell>
        </row>
        <row r="534">
          <cell r="A534" t="str">
            <v>0341003192</v>
          </cell>
          <cell r="B534">
            <v>4</v>
          </cell>
        </row>
        <row r="535">
          <cell r="A535" t="str">
            <v>0341003195</v>
          </cell>
          <cell r="B535">
            <v>1</v>
          </cell>
        </row>
        <row r="536">
          <cell r="A536" t="str">
            <v>0341003199</v>
          </cell>
          <cell r="B536">
            <v>1</v>
          </cell>
        </row>
        <row r="537">
          <cell r="A537" t="str">
            <v>0341003202</v>
          </cell>
          <cell r="B537">
            <v>1</v>
          </cell>
        </row>
        <row r="538">
          <cell r="A538" t="str">
            <v>0341003204</v>
          </cell>
          <cell r="B538">
            <v>1</v>
          </cell>
        </row>
        <row r="539">
          <cell r="A539" t="str">
            <v>0341003225</v>
          </cell>
          <cell r="B539">
            <v>1</v>
          </cell>
        </row>
        <row r="540">
          <cell r="A540" t="str">
            <v>0341003233</v>
          </cell>
          <cell r="B540">
            <v>1</v>
          </cell>
        </row>
        <row r="541">
          <cell r="A541" t="str">
            <v>0341003240</v>
          </cell>
          <cell r="B541">
            <v>1</v>
          </cell>
        </row>
        <row r="542">
          <cell r="A542" t="str">
            <v>0341003250</v>
          </cell>
          <cell r="B542">
            <v>1</v>
          </cell>
        </row>
        <row r="543">
          <cell r="A543" t="str">
            <v>0341003255</v>
          </cell>
          <cell r="B543">
            <v>1</v>
          </cell>
        </row>
        <row r="544">
          <cell r="A544" t="str">
            <v>0341003258</v>
          </cell>
          <cell r="B544">
            <v>1</v>
          </cell>
        </row>
        <row r="545">
          <cell r="A545" t="str">
            <v>0341003263</v>
          </cell>
          <cell r="B545">
            <v>2</v>
          </cell>
        </row>
        <row r="546">
          <cell r="A546" t="str">
            <v>0341003272</v>
          </cell>
          <cell r="B546">
            <v>1</v>
          </cell>
        </row>
        <row r="547">
          <cell r="A547" t="str">
            <v>0341003291</v>
          </cell>
          <cell r="B547">
            <v>27</v>
          </cell>
        </row>
        <row r="548">
          <cell r="A548" t="str">
            <v>0341003293</v>
          </cell>
          <cell r="B548">
            <v>4</v>
          </cell>
        </row>
        <row r="549">
          <cell r="A549" t="str">
            <v>0341003294</v>
          </cell>
          <cell r="B549">
            <v>2</v>
          </cell>
        </row>
        <row r="550">
          <cell r="A550" t="str">
            <v>0341003309</v>
          </cell>
          <cell r="B550">
            <v>4</v>
          </cell>
        </row>
        <row r="551">
          <cell r="A551" t="str">
            <v>0341003313</v>
          </cell>
          <cell r="B551">
            <v>1</v>
          </cell>
        </row>
        <row r="552">
          <cell r="A552" t="str">
            <v>0341003321</v>
          </cell>
          <cell r="B552">
            <v>1</v>
          </cell>
        </row>
        <row r="553">
          <cell r="A553" t="str">
            <v>0341003330</v>
          </cell>
          <cell r="B553">
            <v>1</v>
          </cell>
        </row>
        <row r="554">
          <cell r="A554" t="str">
            <v>0341003345</v>
          </cell>
          <cell r="B554">
            <v>3</v>
          </cell>
        </row>
        <row r="555">
          <cell r="A555" t="str">
            <v>0341003351</v>
          </cell>
          <cell r="B555">
            <v>1</v>
          </cell>
        </row>
        <row r="556">
          <cell r="A556" t="str">
            <v>0341003353</v>
          </cell>
          <cell r="B556">
            <v>1</v>
          </cell>
        </row>
        <row r="557">
          <cell r="A557" t="str">
            <v>0341003358</v>
          </cell>
          <cell r="B557">
            <v>2</v>
          </cell>
        </row>
        <row r="558">
          <cell r="A558" t="str">
            <v>0341003360</v>
          </cell>
          <cell r="B558">
            <v>1</v>
          </cell>
        </row>
        <row r="559">
          <cell r="A559" t="str">
            <v>0341003364</v>
          </cell>
          <cell r="B559">
            <v>1</v>
          </cell>
        </row>
        <row r="560">
          <cell r="A560" t="str">
            <v>0341003375</v>
          </cell>
          <cell r="B560">
            <v>42</v>
          </cell>
        </row>
        <row r="561">
          <cell r="A561" t="str">
            <v>0341003376</v>
          </cell>
          <cell r="B561">
            <v>25</v>
          </cell>
        </row>
        <row r="562">
          <cell r="A562" t="str">
            <v>0341003378</v>
          </cell>
          <cell r="B562">
            <v>67</v>
          </cell>
        </row>
        <row r="563">
          <cell r="A563" t="str">
            <v>0341003527</v>
          </cell>
          <cell r="B563">
            <v>2</v>
          </cell>
        </row>
        <row r="564">
          <cell r="A564" t="str">
            <v>0341003532</v>
          </cell>
          <cell r="B564">
            <v>1</v>
          </cell>
        </row>
        <row r="565">
          <cell r="A565" t="str">
            <v>0341003541</v>
          </cell>
          <cell r="B565">
            <v>1</v>
          </cell>
        </row>
        <row r="566">
          <cell r="A566" t="str">
            <v>0341003543</v>
          </cell>
          <cell r="B566">
            <v>2</v>
          </cell>
        </row>
        <row r="567">
          <cell r="A567" t="str">
            <v>0341003555</v>
          </cell>
          <cell r="B567">
            <v>7</v>
          </cell>
        </row>
        <row r="568">
          <cell r="A568" t="str">
            <v>0341003556</v>
          </cell>
          <cell r="B568">
            <v>4</v>
          </cell>
        </row>
        <row r="569">
          <cell r="A569" t="str">
            <v>0341003558</v>
          </cell>
          <cell r="B569">
            <v>1</v>
          </cell>
        </row>
        <row r="570">
          <cell r="A570" t="str">
            <v>0341003561</v>
          </cell>
          <cell r="B570">
            <v>31</v>
          </cell>
        </row>
        <row r="571">
          <cell r="A571" t="str">
            <v>0341003563</v>
          </cell>
          <cell r="B571">
            <v>18</v>
          </cell>
        </row>
        <row r="572">
          <cell r="A572" t="str">
            <v>0341003601</v>
          </cell>
          <cell r="B572">
            <v>19</v>
          </cell>
        </row>
        <row r="573">
          <cell r="A573" t="str">
            <v>0341003602</v>
          </cell>
          <cell r="B573">
            <v>35</v>
          </cell>
        </row>
        <row r="574">
          <cell r="A574" t="str">
            <v>0341003611</v>
          </cell>
          <cell r="B574">
            <v>3</v>
          </cell>
        </row>
        <row r="575">
          <cell r="A575" t="str">
            <v>0341003613</v>
          </cell>
          <cell r="B575">
            <v>15</v>
          </cell>
        </row>
        <row r="576">
          <cell r="A576" t="str">
            <v>0341003614</v>
          </cell>
          <cell r="B576">
            <v>2</v>
          </cell>
        </row>
        <row r="577">
          <cell r="A577" t="str">
            <v>0341003621</v>
          </cell>
          <cell r="B577">
            <v>14</v>
          </cell>
        </row>
        <row r="578">
          <cell r="A578" t="str">
            <v>0341003623</v>
          </cell>
          <cell r="B578">
            <v>16</v>
          </cell>
        </row>
        <row r="579">
          <cell r="A579" t="str">
            <v>0341003625</v>
          </cell>
          <cell r="B579">
            <v>3</v>
          </cell>
        </row>
        <row r="580">
          <cell r="A580" t="str">
            <v>0341003628</v>
          </cell>
          <cell r="B580">
            <v>1</v>
          </cell>
        </row>
        <row r="581">
          <cell r="A581" t="str">
            <v>0341003631</v>
          </cell>
          <cell r="B581">
            <v>9</v>
          </cell>
        </row>
        <row r="582">
          <cell r="A582" t="str">
            <v>0341003632</v>
          </cell>
          <cell r="B582">
            <v>8</v>
          </cell>
        </row>
        <row r="583">
          <cell r="A583" t="str">
            <v>0341003636</v>
          </cell>
          <cell r="B583">
            <v>1</v>
          </cell>
        </row>
        <row r="584">
          <cell r="A584" t="str">
            <v>0341003645</v>
          </cell>
          <cell r="B584">
            <v>8</v>
          </cell>
        </row>
        <row r="585">
          <cell r="A585" t="str">
            <v>0341003659</v>
          </cell>
          <cell r="B585">
            <v>1</v>
          </cell>
        </row>
        <row r="586">
          <cell r="A586" t="str">
            <v>0341003675</v>
          </cell>
          <cell r="B586">
            <v>9</v>
          </cell>
        </row>
        <row r="587">
          <cell r="A587" t="str">
            <v>0341003681</v>
          </cell>
          <cell r="B587">
            <v>3</v>
          </cell>
        </row>
        <row r="588">
          <cell r="A588" t="str">
            <v>0341003682</v>
          </cell>
          <cell r="B588">
            <v>2</v>
          </cell>
        </row>
        <row r="589">
          <cell r="A589" t="str">
            <v>0341003683</v>
          </cell>
          <cell r="B589">
            <v>57</v>
          </cell>
        </row>
        <row r="590">
          <cell r="A590" t="str">
            <v>0341003690</v>
          </cell>
          <cell r="B590">
            <v>3</v>
          </cell>
        </row>
        <row r="591">
          <cell r="A591" t="str">
            <v>0341003693</v>
          </cell>
          <cell r="B591">
            <v>5</v>
          </cell>
        </row>
        <row r="592">
          <cell r="A592" t="str">
            <v>0341003699</v>
          </cell>
          <cell r="B592">
            <v>2</v>
          </cell>
        </row>
        <row r="593">
          <cell r="A593" t="str">
            <v>0341003722</v>
          </cell>
          <cell r="B593">
            <v>2</v>
          </cell>
        </row>
        <row r="594">
          <cell r="A594" t="str">
            <v>0341003732</v>
          </cell>
          <cell r="B594">
            <v>2</v>
          </cell>
        </row>
        <row r="595">
          <cell r="A595" t="str">
            <v>0341003735</v>
          </cell>
          <cell r="B595">
            <v>1</v>
          </cell>
        </row>
        <row r="596">
          <cell r="A596" t="str">
            <v>0341003737</v>
          </cell>
          <cell r="B596">
            <v>3</v>
          </cell>
        </row>
        <row r="597">
          <cell r="A597" t="str">
            <v>0341003745</v>
          </cell>
          <cell r="B597">
            <v>3</v>
          </cell>
        </row>
        <row r="598">
          <cell r="A598" t="str">
            <v>0341003749</v>
          </cell>
          <cell r="B598">
            <v>1</v>
          </cell>
        </row>
        <row r="599">
          <cell r="A599" t="str">
            <v>0341003772</v>
          </cell>
          <cell r="B599">
            <v>1</v>
          </cell>
        </row>
        <row r="600">
          <cell r="A600" t="str">
            <v>0341003778</v>
          </cell>
          <cell r="B600">
            <v>27</v>
          </cell>
        </row>
        <row r="601">
          <cell r="A601" t="str">
            <v>0341003783</v>
          </cell>
          <cell r="B601">
            <v>3</v>
          </cell>
        </row>
        <row r="602">
          <cell r="A602" t="str">
            <v>0341003784</v>
          </cell>
          <cell r="B602">
            <v>26</v>
          </cell>
        </row>
        <row r="603">
          <cell r="A603" t="str">
            <v>0341003785</v>
          </cell>
          <cell r="B603">
            <v>1</v>
          </cell>
        </row>
        <row r="604">
          <cell r="A604" t="str">
            <v>0341003786</v>
          </cell>
          <cell r="B604">
            <v>1</v>
          </cell>
        </row>
        <row r="605">
          <cell r="A605" t="str">
            <v>0341003793</v>
          </cell>
          <cell r="B605">
            <v>1</v>
          </cell>
        </row>
        <row r="606">
          <cell r="A606" t="str">
            <v>0341003814</v>
          </cell>
          <cell r="B606">
            <v>1</v>
          </cell>
        </row>
        <row r="607">
          <cell r="A607" t="str">
            <v>0341003815</v>
          </cell>
          <cell r="B607">
            <v>25</v>
          </cell>
        </row>
        <row r="608">
          <cell r="A608" t="str">
            <v>0341003817</v>
          </cell>
          <cell r="B608">
            <v>1</v>
          </cell>
        </row>
        <row r="609">
          <cell r="A609" t="str">
            <v>0341003819</v>
          </cell>
          <cell r="B609">
            <v>1</v>
          </cell>
        </row>
        <row r="610">
          <cell r="A610" t="str">
            <v>0341003828</v>
          </cell>
          <cell r="B610">
            <v>1</v>
          </cell>
        </row>
        <row r="611">
          <cell r="A611" t="str">
            <v>0341003829</v>
          </cell>
          <cell r="B611">
            <v>2</v>
          </cell>
        </row>
        <row r="612">
          <cell r="A612" t="str">
            <v>0341003835</v>
          </cell>
          <cell r="B612">
            <v>1</v>
          </cell>
        </row>
        <row r="613">
          <cell r="A613" t="str">
            <v>0341003840</v>
          </cell>
          <cell r="B613">
            <v>1</v>
          </cell>
        </row>
        <row r="614">
          <cell r="A614" t="str">
            <v>0341003843</v>
          </cell>
          <cell r="B614">
            <v>1</v>
          </cell>
        </row>
        <row r="615">
          <cell r="A615" t="str">
            <v>0341003857</v>
          </cell>
          <cell r="B615">
            <v>1</v>
          </cell>
        </row>
        <row r="616">
          <cell r="A616" t="str">
            <v>0341003859</v>
          </cell>
          <cell r="B616">
            <v>1</v>
          </cell>
        </row>
        <row r="617">
          <cell r="A617" t="str">
            <v>0341003861</v>
          </cell>
          <cell r="B617">
            <v>5</v>
          </cell>
        </row>
        <row r="618">
          <cell r="A618" t="str">
            <v>0341003863</v>
          </cell>
          <cell r="B618">
            <v>3</v>
          </cell>
        </row>
        <row r="619">
          <cell r="A619" t="str">
            <v>0341003867</v>
          </cell>
          <cell r="B619">
            <v>39</v>
          </cell>
        </row>
        <row r="620">
          <cell r="A620" t="str">
            <v>0341003868</v>
          </cell>
          <cell r="B620">
            <v>10</v>
          </cell>
        </row>
        <row r="621">
          <cell r="A621" t="str">
            <v>0341003873</v>
          </cell>
          <cell r="B621">
            <v>3</v>
          </cell>
        </row>
        <row r="622">
          <cell r="A622" t="str">
            <v>0341003879</v>
          </cell>
          <cell r="B622">
            <v>1</v>
          </cell>
        </row>
        <row r="623">
          <cell r="A623" t="str">
            <v>0341003880</v>
          </cell>
          <cell r="B623">
            <v>1</v>
          </cell>
        </row>
        <row r="624">
          <cell r="A624" t="str">
            <v>0341003881</v>
          </cell>
          <cell r="B624">
            <v>1</v>
          </cell>
        </row>
        <row r="625">
          <cell r="A625" t="str">
            <v>0341003882</v>
          </cell>
          <cell r="B625">
            <v>1</v>
          </cell>
        </row>
        <row r="626">
          <cell r="A626" t="str">
            <v>0341003883</v>
          </cell>
          <cell r="B626">
            <v>4</v>
          </cell>
        </row>
        <row r="627">
          <cell r="A627" t="str">
            <v>0341003887</v>
          </cell>
          <cell r="B627">
            <v>1</v>
          </cell>
        </row>
        <row r="628">
          <cell r="A628" t="str">
            <v>0341003890</v>
          </cell>
          <cell r="B628">
            <v>4</v>
          </cell>
        </row>
        <row r="629">
          <cell r="A629" t="str">
            <v>0341003891</v>
          </cell>
          <cell r="B629">
            <v>1</v>
          </cell>
        </row>
        <row r="630">
          <cell r="A630" t="str">
            <v>0341003903</v>
          </cell>
          <cell r="B630">
            <v>2</v>
          </cell>
        </row>
        <row r="631">
          <cell r="A631" t="str">
            <v>0341003908</v>
          </cell>
          <cell r="B631">
            <v>6</v>
          </cell>
        </row>
        <row r="632">
          <cell r="A632" t="str">
            <v>0341003909</v>
          </cell>
          <cell r="B632">
            <v>1</v>
          </cell>
        </row>
        <row r="633">
          <cell r="A633" t="str">
            <v>0341003914</v>
          </cell>
          <cell r="B633">
            <v>1</v>
          </cell>
        </row>
        <row r="634">
          <cell r="A634" t="str">
            <v>0341003920</v>
          </cell>
          <cell r="B634">
            <v>1</v>
          </cell>
        </row>
        <row r="635">
          <cell r="A635" t="str">
            <v>0341003923</v>
          </cell>
          <cell r="B635">
            <v>2</v>
          </cell>
        </row>
        <row r="636">
          <cell r="A636" t="str">
            <v>0341003927</v>
          </cell>
          <cell r="B636">
            <v>2</v>
          </cell>
        </row>
        <row r="637">
          <cell r="A637" t="str">
            <v>0341003932</v>
          </cell>
          <cell r="B637">
            <v>7</v>
          </cell>
        </row>
        <row r="638">
          <cell r="A638" t="str">
            <v>0341003933</v>
          </cell>
          <cell r="B638">
            <v>2</v>
          </cell>
        </row>
        <row r="639">
          <cell r="A639" t="str">
            <v>0341003943</v>
          </cell>
          <cell r="B639">
            <v>1</v>
          </cell>
        </row>
        <row r="640">
          <cell r="A640" t="str">
            <v>0341003947</v>
          </cell>
          <cell r="B640">
            <v>2</v>
          </cell>
        </row>
        <row r="641">
          <cell r="A641" t="str">
            <v>0341003951</v>
          </cell>
          <cell r="B641">
            <v>3</v>
          </cell>
        </row>
        <row r="642">
          <cell r="A642" t="str">
            <v>0341003958</v>
          </cell>
          <cell r="B642">
            <v>5</v>
          </cell>
        </row>
        <row r="643">
          <cell r="A643" t="str">
            <v>0341003959</v>
          </cell>
          <cell r="B643">
            <v>3</v>
          </cell>
        </row>
        <row r="644">
          <cell r="A644" t="str">
            <v>0341003983</v>
          </cell>
          <cell r="B644">
            <v>17</v>
          </cell>
        </row>
        <row r="645">
          <cell r="A645" t="str">
            <v>0341003987</v>
          </cell>
          <cell r="B645">
            <v>16</v>
          </cell>
        </row>
        <row r="646">
          <cell r="A646" t="str">
            <v>0341003990</v>
          </cell>
          <cell r="B646">
            <v>1</v>
          </cell>
        </row>
        <row r="647">
          <cell r="A647" t="str">
            <v>0341003994</v>
          </cell>
          <cell r="B647">
            <v>1</v>
          </cell>
        </row>
        <row r="648">
          <cell r="A648" t="str">
            <v>0341003997</v>
          </cell>
          <cell r="B648">
            <v>1</v>
          </cell>
        </row>
        <row r="649">
          <cell r="A649" t="str">
            <v>0341004003</v>
          </cell>
          <cell r="B649">
            <v>1</v>
          </cell>
        </row>
        <row r="650">
          <cell r="A650" t="str">
            <v>0341004004</v>
          </cell>
          <cell r="B650">
            <v>1</v>
          </cell>
        </row>
        <row r="651">
          <cell r="A651" t="str">
            <v>0341004005</v>
          </cell>
          <cell r="B651">
            <v>1</v>
          </cell>
        </row>
        <row r="652">
          <cell r="A652" t="str">
            <v>0341004007</v>
          </cell>
          <cell r="B652">
            <v>5</v>
          </cell>
        </row>
        <row r="653">
          <cell r="A653" t="str">
            <v>0341004013</v>
          </cell>
          <cell r="B653">
            <v>3</v>
          </cell>
        </row>
        <row r="654">
          <cell r="A654" t="str">
            <v>0341004029</v>
          </cell>
          <cell r="B654">
            <v>2</v>
          </cell>
        </row>
        <row r="655">
          <cell r="A655" t="str">
            <v>0341004038</v>
          </cell>
          <cell r="B655">
            <v>1</v>
          </cell>
        </row>
        <row r="656">
          <cell r="A656" t="str">
            <v>0341004055</v>
          </cell>
          <cell r="B656">
            <v>1</v>
          </cell>
        </row>
        <row r="657">
          <cell r="A657" t="str">
            <v>0341004056</v>
          </cell>
          <cell r="B657">
            <v>1</v>
          </cell>
        </row>
        <row r="658">
          <cell r="A658" t="str">
            <v>0341004057</v>
          </cell>
          <cell r="B658">
            <v>2</v>
          </cell>
        </row>
        <row r="659">
          <cell r="A659" t="str">
            <v>0341004058</v>
          </cell>
          <cell r="B659">
            <v>1</v>
          </cell>
        </row>
        <row r="660">
          <cell r="A660" t="str">
            <v>0341004080</v>
          </cell>
          <cell r="B660">
            <v>2</v>
          </cell>
        </row>
        <row r="661">
          <cell r="A661" t="str">
            <v>0341004088</v>
          </cell>
          <cell r="B661">
            <v>1</v>
          </cell>
        </row>
        <row r="662">
          <cell r="A662" t="str">
            <v>0341004096</v>
          </cell>
          <cell r="B662">
            <v>10</v>
          </cell>
        </row>
        <row r="663">
          <cell r="A663" t="str">
            <v>0341004106</v>
          </cell>
          <cell r="B663">
            <v>1</v>
          </cell>
        </row>
        <row r="664">
          <cell r="A664" t="str">
            <v>0341004142</v>
          </cell>
          <cell r="B664">
            <v>1</v>
          </cell>
        </row>
        <row r="665">
          <cell r="A665" t="str">
            <v>0341004143</v>
          </cell>
          <cell r="B665">
            <v>1</v>
          </cell>
        </row>
        <row r="666">
          <cell r="A666" t="str">
            <v>0341004158</v>
          </cell>
          <cell r="B666">
            <v>4</v>
          </cell>
        </row>
        <row r="667">
          <cell r="A667" t="str">
            <v>0341004161</v>
          </cell>
          <cell r="B667">
            <v>1</v>
          </cell>
        </row>
        <row r="668">
          <cell r="A668" t="str">
            <v>0341004166</v>
          </cell>
          <cell r="B668">
            <v>124</v>
          </cell>
        </row>
        <row r="669">
          <cell r="A669" t="str">
            <v>0341004167</v>
          </cell>
          <cell r="B669">
            <v>1</v>
          </cell>
        </row>
        <row r="670">
          <cell r="A670" t="str">
            <v>0341004173</v>
          </cell>
          <cell r="B670">
            <v>1</v>
          </cell>
        </row>
        <row r="671">
          <cell r="A671" t="str">
            <v>0341004176</v>
          </cell>
          <cell r="B671">
            <v>3</v>
          </cell>
        </row>
        <row r="672">
          <cell r="A672" t="str">
            <v>0341004193</v>
          </cell>
          <cell r="B672">
            <v>1</v>
          </cell>
        </row>
        <row r="673">
          <cell r="A673" t="str">
            <v>0341004198</v>
          </cell>
          <cell r="B673">
            <v>2</v>
          </cell>
        </row>
        <row r="674">
          <cell r="A674" t="str">
            <v>0341004201</v>
          </cell>
          <cell r="B674">
            <v>37</v>
          </cell>
        </row>
        <row r="675">
          <cell r="A675" t="str">
            <v>0341004205</v>
          </cell>
          <cell r="B675">
            <v>1</v>
          </cell>
        </row>
        <row r="676">
          <cell r="A676" t="str">
            <v>0341004206</v>
          </cell>
          <cell r="B676">
            <v>3</v>
          </cell>
        </row>
        <row r="677">
          <cell r="A677" t="str">
            <v>0341004215</v>
          </cell>
          <cell r="B677">
            <v>2</v>
          </cell>
        </row>
        <row r="678">
          <cell r="A678" t="str">
            <v>0341004217</v>
          </cell>
          <cell r="B678">
            <v>1</v>
          </cell>
        </row>
        <row r="679">
          <cell r="A679" t="str">
            <v>0341004225</v>
          </cell>
          <cell r="B679">
            <v>2</v>
          </cell>
        </row>
        <row r="680">
          <cell r="A680" t="str">
            <v>0341004227</v>
          </cell>
          <cell r="B680">
            <v>3</v>
          </cell>
        </row>
        <row r="681">
          <cell r="A681" t="str">
            <v>0341004234</v>
          </cell>
          <cell r="B681">
            <v>1</v>
          </cell>
        </row>
        <row r="682">
          <cell r="A682" t="str">
            <v>0341004236</v>
          </cell>
          <cell r="B682">
            <v>2</v>
          </cell>
        </row>
        <row r="683">
          <cell r="A683" t="str">
            <v>0341004244</v>
          </cell>
          <cell r="B683">
            <v>8</v>
          </cell>
        </row>
        <row r="684">
          <cell r="A684" t="str">
            <v>0341004255</v>
          </cell>
          <cell r="B684">
            <v>1</v>
          </cell>
        </row>
        <row r="685">
          <cell r="A685" t="str">
            <v>0341004261</v>
          </cell>
          <cell r="B685">
            <v>16</v>
          </cell>
        </row>
        <row r="686">
          <cell r="A686" t="str">
            <v>0341004262</v>
          </cell>
          <cell r="B686">
            <v>27</v>
          </cell>
        </row>
        <row r="687">
          <cell r="A687" t="str">
            <v>0341004263</v>
          </cell>
          <cell r="B687">
            <v>2</v>
          </cell>
        </row>
        <row r="688">
          <cell r="A688" t="str">
            <v>0341004264</v>
          </cell>
          <cell r="B688">
            <v>28</v>
          </cell>
        </row>
        <row r="689">
          <cell r="A689" t="str">
            <v>0341004265</v>
          </cell>
          <cell r="B689">
            <v>5</v>
          </cell>
        </row>
        <row r="690">
          <cell r="A690" t="str">
            <v>0341004271</v>
          </cell>
          <cell r="B690">
            <v>1</v>
          </cell>
        </row>
        <row r="691">
          <cell r="A691" t="str">
            <v>0341004280</v>
          </cell>
          <cell r="B691">
            <v>4</v>
          </cell>
        </row>
        <row r="692">
          <cell r="A692" t="str">
            <v>0341004285</v>
          </cell>
          <cell r="B692">
            <v>1</v>
          </cell>
        </row>
        <row r="693">
          <cell r="A693" t="str">
            <v>0341004289</v>
          </cell>
          <cell r="B693">
            <v>1</v>
          </cell>
        </row>
        <row r="694">
          <cell r="A694" t="str">
            <v>0341004300</v>
          </cell>
          <cell r="B694">
            <v>4</v>
          </cell>
        </row>
        <row r="695">
          <cell r="A695" t="str">
            <v>0341004306</v>
          </cell>
          <cell r="B695">
            <v>1</v>
          </cell>
        </row>
        <row r="696">
          <cell r="A696" t="str">
            <v>0341004310</v>
          </cell>
          <cell r="B696">
            <v>1</v>
          </cell>
        </row>
        <row r="697">
          <cell r="A697" t="str">
            <v>0341004330</v>
          </cell>
          <cell r="B697">
            <v>1</v>
          </cell>
        </row>
        <row r="698">
          <cell r="A698" t="str">
            <v>0341004333</v>
          </cell>
          <cell r="B698">
            <v>2</v>
          </cell>
        </row>
        <row r="699">
          <cell r="A699" t="str">
            <v>0341004347</v>
          </cell>
          <cell r="B699">
            <v>3</v>
          </cell>
        </row>
        <row r="700">
          <cell r="A700" t="str">
            <v>0341004350</v>
          </cell>
          <cell r="B700">
            <v>3</v>
          </cell>
        </row>
        <row r="701">
          <cell r="A701" t="str">
            <v>0341004351</v>
          </cell>
          <cell r="B701">
            <v>1</v>
          </cell>
        </row>
        <row r="702">
          <cell r="A702" t="str">
            <v>0341004352</v>
          </cell>
          <cell r="B702">
            <v>1</v>
          </cell>
        </row>
        <row r="703">
          <cell r="A703" t="str">
            <v>0341004353</v>
          </cell>
          <cell r="B703">
            <v>4</v>
          </cell>
        </row>
        <row r="704">
          <cell r="A704" t="str">
            <v>0341004375</v>
          </cell>
          <cell r="B704">
            <v>2</v>
          </cell>
        </row>
        <row r="705">
          <cell r="A705" t="str">
            <v>0341004377</v>
          </cell>
          <cell r="B705">
            <v>1</v>
          </cell>
        </row>
        <row r="706">
          <cell r="A706" t="str">
            <v>0341004385</v>
          </cell>
          <cell r="B706">
            <v>1</v>
          </cell>
        </row>
        <row r="707">
          <cell r="A707" t="str">
            <v>0341004401</v>
          </cell>
          <cell r="B707">
            <v>2</v>
          </cell>
        </row>
        <row r="708">
          <cell r="A708" t="str">
            <v>0341004403</v>
          </cell>
          <cell r="B708">
            <v>1</v>
          </cell>
        </row>
        <row r="709">
          <cell r="A709" t="str">
            <v>0341004412</v>
          </cell>
          <cell r="B709">
            <v>27</v>
          </cell>
        </row>
        <row r="710">
          <cell r="A710" t="str">
            <v>0341004416</v>
          </cell>
          <cell r="B710">
            <v>3</v>
          </cell>
        </row>
        <row r="711">
          <cell r="A711" t="str">
            <v>0341004422</v>
          </cell>
          <cell r="B711">
            <v>3</v>
          </cell>
        </row>
        <row r="712">
          <cell r="A712" t="str">
            <v>0341004429</v>
          </cell>
          <cell r="B712">
            <v>5</v>
          </cell>
        </row>
        <row r="713">
          <cell r="A713" t="str">
            <v>0341004442</v>
          </cell>
          <cell r="B713">
            <v>1</v>
          </cell>
        </row>
        <row r="714">
          <cell r="A714" t="str">
            <v>0341004454</v>
          </cell>
          <cell r="B714">
            <v>18</v>
          </cell>
        </row>
        <row r="715">
          <cell r="A715" t="str">
            <v>0341004456</v>
          </cell>
          <cell r="B715">
            <v>10</v>
          </cell>
        </row>
        <row r="716">
          <cell r="A716" t="str">
            <v>0341004464</v>
          </cell>
          <cell r="B716">
            <v>15</v>
          </cell>
        </row>
        <row r="717">
          <cell r="A717" t="str">
            <v>0341004465</v>
          </cell>
          <cell r="B717">
            <v>7</v>
          </cell>
        </row>
        <row r="718">
          <cell r="A718" t="str">
            <v>0341004470</v>
          </cell>
          <cell r="B718">
            <v>4</v>
          </cell>
        </row>
        <row r="719">
          <cell r="A719" t="str">
            <v>0341004472</v>
          </cell>
          <cell r="B719">
            <v>8</v>
          </cell>
        </row>
        <row r="720">
          <cell r="A720" t="str">
            <v>0341004478</v>
          </cell>
          <cell r="B720">
            <v>10</v>
          </cell>
        </row>
        <row r="721">
          <cell r="A721" t="str">
            <v>0341004490</v>
          </cell>
          <cell r="B721">
            <v>2</v>
          </cell>
        </row>
        <row r="722">
          <cell r="A722" t="str">
            <v>0341004491</v>
          </cell>
          <cell r="B722">
            <v>1</v>
          </cell>
        </row>
        <row r="723">
          <cell r="A723" t="str">
            <v>0341004492</v>
          </cell>
          <cell r="B723">
            <v>2</v>
          </cell>
        </row>
        <row r="724">
          <cell r="A724" t="str">
            <v>0341004503</v>
          </cell>
          <cell r="B724">
            <v>1</v>
          </cell>
        </row>
        <row r="725">
          <cell r="A725" t="str">
            <v>0341004519</v>
          </cell>
          <cell r="B725">
            <v>9</v>
          </cell>
        </row>
        <row r="726">
          <cell r="A726" t="str">
            <v>0341004523</v>
          </cell>
          <cell r="B726">
            <v>1</v>
          </cell>
        </row>
        <row r="727">
          <cell r="A727" t="str">
            <v>0341004524</v>
          </cell>
          <cell r="B727">
            <v>5</v>
          </cell>
        </row>
        <row r="728">
          <cell r="A728" t="str">
            <v>0341004525</v>
          </cell>
          <cell r="B728">
            <v>16</v>
          </cell>
        </row>
        <row r="729">
          <cell r="A729" t="str">
            <v>0341004528</v>
          </cell>
          <cell r="B729">
            <v>7</v>
          </cell>
        </row>
        <row r="730">
          <cell r="A730" t="str">
            <v>0341004530</v>
          </cell>
          <cell r="B730">
            <v>5</v>
          </cell>
        </row>
        <row r="731">
          <cell r="A731" t="str">
            <v>0341004532</v>
          </cell>
          <cell r="B731">
            <v>2</v>
          </cell>
        </row>
        <row r="732">
          <cell r="A732" t="str">
            <v>0341004534</v>
          </cell>
          <cell r="B732">
            <v>25</v>
          </cell>
        </row>
        <row r="733">
          <cell r="A733" t="str">
            <v>0341004536</v>
          </cell>
          <cell r="B733">
            <v>3</v>
          </cell>
        </row>
        <row r="734">
          <cell r="A734" t="str">
            <v>0341004550</v>
          </cell>
          <cell r="B734">
            <v>1</v>
          </cell>
        </row>
        <row r="735">
          <cell r="A735" t="str">
            <v>0341004551</v>
          </cell>
          <cell r="B735">
            <v>15</v>
          </cell>
        </row>
        <row r="736">
          <cell r="A736" t="str">
            <v>0341004559</v>
          </cell>
          <cell r="B736">
            <v>1</v>
          </cell>
        </row>
        <row r="737">
          <cell r="A737" t="str">
            <v>0341004579</v>
          </cell>
          <cell r="B737">
            <v>4</v>
          </cell>
        </row>
        <row r="738">
          <cell r="A738" t="str">
            <v>0341004585</v>
          </cell>
          <cell r="B738">
            <v>16</v>
          </cell>
        </row>
        <row r="739">
          <cell r="A739" t="str">
            <v>0341004590</v>
          </cell>
          <cell r="B739">
            <v>1</v>
          </cell>
        </row>
        <row r="740">
          <cell r="A740" t="str">
            <v>0341004592</v>
          </cell>
          <cell r="B740">
            <v>1</v>
          </cell>
        </row>
        <row r="741">
          <cell r="A741" t="str">
            <v>0341004594</v>
          </cell>
          <cell r="B741">
            <v>10</v>
          </cell>
        </row>
        <row r="742">
          <cell r="A742" t="str">
            <v>0341004604</v>
          </cell>
          <cell r="B742">
            <v>1</v>
          </cell>
        </row>
        <row r="743">
          <cell r="A743" t="str">
            <v>0341004608</v>
          </cell>
          <cell r="B743">
            <v>1</v>
          </cell>
        </row>
        <row r="744">
          <cell r="A744" t="str">
            <v>0341004614</v>
          </cell>
          <cell r="B744">
            <v>1</v>
          </cell>
        </row>
        <row r="745">
          <cell r="A745" t="str">
            <v>0341004617</v>
          </cell>
          <cell r="B745">
            <v>74</v>
          </cell>
        </row>
        <row r="746">
          <cell r="A746" t="str">
            <v>0341004632</v>
          </cell>
          <cell r="B746">
            <v>1</v>
          </cell>
        </row>
        <row r="747">
          <cell r="A747" t="str">
            <v>0341004642</v>
          </cell>
          <cell r="B747">
            <v>1</v>
          </cell>
        </row>
        <row r="748">
          <cell r="A748" t="str">
            <v>0341004645</v>
          </cell>
          <cell r="B748">
            <v>1</v>
          </cell>
        </row>
        <row r="749">
          <cell r="A749" t="str">
            <v>0341004651</v>
          </cell>
          <cell r="B749">
            <v>25</v>
          </cell>
        </row>
        <row r="750">
          <cell r="A750" t="str">
            <v>0341004652</v>
          </cell>
          <cell r="B750">
            <v>3</v>
          </cell>
        </row>
        <row r="751">
          <cell r="A751" t="str">
            <v>0341004692</v>
          </cell>
          <cell r="B751">
            <v>2</v>
          </cell>
        </row>
        <row r="752">
          <cell r="A752" t="str">
            <v>0341004733</v>
          </cell>
          <cell r="B752">
            <v>4</v>
          </cell>
        </row>
        <row r="753">
          <cell r="A753" t="str">
            <v>0341004735</v>
          </cell>
          <cell r="B753">
            <v>12</v>
          </cell>
        </row>
        <row r="754">
          <cell r="A754" t="str">
            <v>0341004736</v>
          </cell>
          <cell r="B754">
            <v>9</v>
          </cell>
        </row>
        <row r="755">
          <cell r="A755" t="str">
            <v>0341004738</v>
          </cell>
          <cell r="B755">
            <v>1</v>
          </cell>
        </row>
        <row r="756">
          <cell r="A756" t="str">
            <v>0341004747</v>
          </cell>
          <cell r="B756">
            <v>1</v>
          </cell>
        </row>
        <row r="757">
          <cell r="A757" t="str">
            <v>0341004772</v>
          </cell>
          <cell r="B757">
            <v>1</v>
          </cell>
        </row>
        <row r="758">
          <cell r="A758" t="str">
            <v>0341004785</v>
          </cell>
          <cell r="B758">
            <v>3</v>
          </cell>
        </row>
        <row r="759">
          <cell r="A759" t="str">
            <v>0341004790</v>
          </cell>
          <cell r="B759">
            <v>1</v>
          </cell>
        </row>
        <row r="760">
          <cell r="A760" t="str">
            <v>0341004792</v>
          </cell>
          <cell r="B760">
            <v>2</v>
          </cell>
        </row>
        <row r="761">
          <cell r="A761" t="str">
            <v>0341004830</v>
          </cell>
          <cell r="B761">
            <v>1</v>
          </cell>
        </row>
        <row r="762">
          <cell r="A762" t="str">
            <v>0341004834</v>
          </cell>
          <cell r="B762">
            <v>1</v>
          </cell>
        </row>
        <row r="763">
          <cell r="A763" t="str">
            <v>0341004836</v>
          </cell>
          <cell r="B763">
            <v>1</v>
          </cell>
        </row>
        <row r="764">
          <cell r="A764" t="str">
            <v>0341004839</v>
          </cell>
          <cell r="B764">
            <v>1</v>
          </cell>
        </row>
        <row r="765">
          <cell r="A765" t="str">
            <v>0341004840</v>
          </cell>
          <cell r="B765">
            <v>2</v>
          </cell>
        </row>
        <row r="766">
          <cell r="A766" t="str">
            <v>0341004845</v>
          </cell>
          <cell r="B766">
            <v>1</v>
          </cell>
        </row>
        <row r="767">
          <cell r="A767" t="str">
            <v>0341004878</v>
          </cell>
          <cell r="B767">
            <v>1</v>
          </cell>
        </row>
        <row r="768">
          <cell r="A768" t="str">
            <v>0341004888</v>
          </cell>
          <cell r="B768">
            <v>1</v>
          </cell>
        </row>
        <row r="769">
          <cell r="A769" t="str">
            <v>0341004892</v>
          </cell>
          <cell r="B769">
            <v>1</v>
          </cell>
        </row>
        <row r="770">
          <cell r="A770" t="str">
            <v>0341004924</v>
          </cell>
          <cell r="B770">
            <v>13</v>
          </cell>
        </row>
        <row r="771">
          <cell r="A771" t="str">
            <v>0341004971</v>
          </cell>
          <cell r="B771">
            <v>1</v>
          </cell>
        </row>
        <row r="772">
          <cell r="A772" t="str">
            <v>0341004976</v>
          </cell>
          <cell r="B772">
            <v>2</v>
          </cell>
        </row>
        <row r="773">
          <cell r="A773" t="str">
            <v>0341004984</v>
          </cell>
          <cell r="B773">
            <v>1</v>
          </cell>
        </row>
        <row r="774">
          <cell r="A774" t="str">
            <v>0341004996</v>
          </cell>
          <cell r="B774">
            <v>2</v>
          </cell>
        </row>
        <row r="775">
          <cell r="A775" t="str">
            <v>0341005053</v>
          </cell>
          <cell r="B775">
            <v>2</v>
          </cell>
        </row>
        <row r="776">
          <cell r="A776" t="str">
            <v>0341005054</v>
          </cell>
          <cell r="B776">
            <v>7</v>
          </cell>
        </row>
        <row r="777">
          <cell r="A777" t="str">
            <v>0341005055</v>
          </cell>
          <cell r="B777">
            <v>5</v>
          </cell>
        </row>
        <row r="778">
          <cell r="A778" t="str">
            <v>0341005056</v>
          </cell>
          <cell r="B778">
            <v>3</v>
          </cell>
        </row>
        <row r="779">
          <cell r="A779" t="str">
            <v>0341005060</v>
          </cell>
          <cell r="B779">
            <v>1</v>
          </cell>
        </row>
        <row r="780">
          <cell r="A780" t="str">
            <v>0341005066</v>
          </cell>
          <cell r="B780">
            <v>3</v>
          </cell>
        </row>
        <row r="781">
          <cell r="A781" t="str">
            <v>0341005071</v>
          </cell>
          <cell r="B781">
            <v>26</v>
          </cell>
        </row>
        <row r="782">
          <cell r="A782" t="str">
            <v>0341005072</v>
          </cell>
          <cell r="B782">
            <v>4</v>
          </cell>
        </row>
        <row r="783">
          <cell r="A783" t="str">
            <v>0341005073</v>
          </cell>
          <cell r="B783">
            <v>1</v>
          </cell>
        </row>
        <row r="784">
          <cell r="A784" t="str">
            <v>0341005074</v>
          </cell>
          <cell r="B784">
            <v>11</v>
          </cell>
        </row>
        <row r="785">
          <cell r="A785" t="str">
            <v>0341005075</v>
          </cell>
          <cell r="B785">
            <v>22</v>
          </cell>
        </row>
        <row r="786">
          <cell r="A786" t="str">
            <v>0341005076</v>
          </cell>
          <cell r="B786">
            <v>3</v>
          </cell>
        </row>
        <row r="787">
          <cell r="A787" t="str">
            <v>0341005077</v>
          </cell>
          <cell r="B787">
            <v>2</v>
          </cell>
        </row>
        <row r="788">
          <cell r="A788" t="str">
            <v>0341005078</v>
          </cell>
          <cell r="B788">
            <v>2</v>
          </cell>
        </row>
        <row r="789">
          <cell r="A789" t="str">
            <v>0341005080</v>
          </cell>
          <cell r="B789">
            <v>49</v>
          </cell>
        </row>
        <row r="790">
          <cell r="A790" t="str">
            <v>0341005081</v>
          </cell>
          <cell r="B790">
            <v>19</v>
          </cell>
        </row>
        <row r="791">
          <cell r="A791" t="str">
            <v>0341005082</v>
          </cell>
          <cell r="B791">
            <v>26</v>
          </cell>
        </row>
        <row r="792">
          <cell r="A792" t="str">
            <v>0341005083</v>
          </cell>
          <cell r="B792">
            <v>20</v>
          </cell>
        </row>
        <row r="793">
          <cell r="A793" t="str">
            <v>0341005084</v>
          </cell>
          <cell r="B793">
            <v>4</v>
          </cell>
        </row>
        <row r="794">
          <cell r="A794" t="str">
            <v>0341005085</v>
          </cell>
          <cell r="B794">
            <v>8</v>
          </cell>
        </row>
        <row r="795">
          <cell r="A795" t="str">
            <v>0341005086</v>
          </cell>
          <cell r="B795">
            <v>16</v>
          </cell>
        </row>
        <row r="796">
          <cell r="A796" t="str">
            <v>0341005087</v>
          </cell>
          <cell r="B796">
            <v>12</v>
          </cell>
        </row>
        <row r="797">
          <cell r="A797" t="str">
            <v>0341005089</v>
          </cell>
          <cell r="B797">
            <v>13</v>
          </cell>
        </row>
        <row r="798">
          <cell r="A798" t="str">
            <v>0341005090</v>
          </cell>
          <cell r="B798">
            <v>6</v>
          </cell>
        </row>
        <row r="799">
          <cell r="A799" t="str">
            <v>0341005091</v>
          </cell>
          <cell r="B799">
            <v>1</v>
          </cell>
        </row>
        <row r="800">
          <cell r="A800" t="str">
            <v>0341005093</v>
          </cell>
          <cell r="B800">
            <v>16</v>
          </cell>
        </row>
        <row r="801">
          <cell r="A801" t="str">
            <v>0341005095</v>
          </cell>
          <cell r="B801">
            <v>3</v>
          </cell>
        </row>
        <row r="802">
          <cell r="A802" t="str">
            <v>0341005101</v>
          </cell>
          <cell r="B802">
            <v>4</v>
          </cell>
        </row>
        <row r="803">
          <cell r="A803" t="str">
            <v>0341005103</v>
          </cell>
          <cell r="B803">
            <v>3</v>
          </cell>
        </row>
        <row r="804">
          <cell r="A804" t="str">
            <v>0341005105</v>
          </cell>
          <cell r="B804">
            <v>2</v>
          </cell>
        </row>
        <row r="805">
          <cell r="A805" t="str">
            <v>0341005109</v>
          </cell>
          <cell r="B805">
            <v>2</v>
          </cell>
        </row>
        <row r="806">
          <cell r="A806" t="str">
            <v>0341005110</v>
          </cell>
          <cell r="B806">
            <v>36</v>
          </cell>
        </row>
        <row r="807">
          <cell r="A807" t="str">
            <v>0341005122</v>
          </cell>
          <cell r="B807">
            <v>11</v>
          </cell>
        </row>
        <row r="808">
          <cell r="A808" t="str">
            <v>0341005123</v>
          </cell>
          <cell r="B808">
            <v>8</v>
          </cell>
        </row>
        <row r="809">
          <cell r="A809" t="str">
            <v>0341005125</v>
          </cell>
          <cell r="B809">
            <v>16</v>
          </cell>
        </row>
        <row r="810">
          <cell r="A810" t="str">
            <v>0341005126</v>
          </cell>
          <cell r="B810">
            <v>2</v>
          </cell>
        </row>
        <row r="811">
          <cell r="A811" t="str">
            <v>0341005128</v>
          </cell>
          <cell r="B811">
            <v>15</v>
          </cell>
        </row>
        <row r="812">
          <cell r="A812" t="str">
            <v>0341005129</v>
          </cell>
          <cell r="B812">
            <v>1</v>
          </cell>
        </row>
        <row r="813">
          <cell r="A813" t="str">
            <v>0341005142</v>
          </cell>
          <cell r="B813">
            <v>27</v>
          </cell>
        </row>
        <row r="814">
          <cell r="A814" t="str">
            <v>0341005152</v>
          </cell>
          <cell r="B814">
            <v>1</v>
          </cell>
        </row>
        <row r="815">
          <cell r="A815" t="str">
            <v>0341005164</v>
          </cell>
          <cell r="B815">
            <v>1</v>
          </cell>
        </row>
        <row r="816">
          <cell r="A816" t="str">
            <v>0341005166</v>
          </cell>
          <cell r="B816">
            <v>1</v>
          </cell>
        </row>
        <row r="817">
          <cell r="A817" t="str">
            <v>0341005169</v>
          </cell>
          <cell r="B817">
            <v>2</v>
          </cell>
        </row>
        <row r="818">
          <cell r="A818" t="str">
            <v>0341005176</v>
          </cell>
          <cell r="B818">
            <v>2</v>
          </cell>
        </row>
        <row r="819">
          <cell r="A819" t="str">
            <v>0341005216</v>
          </cell>
          <cell r="B819">
            <v>1</v>
          </cell>
        </row>
        <row r="820">
          <cell r="A820" t="str">
            <v>0341005224</v>
          </cell>
          <cell r="B820">
            <v>1</v>
          </cell>
        </row>
        <row r="821">
          <cell r="A821" t="str">
            <v>0341005231</v>
          </cell>
          <cell r="B821">
            <v>1</v>
          </cell>
        </row>
        <row r="822">
          <cell r="A822" t="str">
            <v>0341005241</v>
          </cell>
          <cell r="B822">
            <v>1</v>
          </cell>
        </row>
        <row r="823">
          <cell r="A823" t="str">
            <v>0341005242</v>
          </cell>
          <cell r="B823">
            <v>1</v>
          </cell>
        </row>
        <row r="824">
          <cell r="A824" t="str">
            <v>0341005245</v>
          </cell>
          <cell r="B824">
            <v>1</v>
          </cell>
        </row>
        <row r="825">
          <cell r="A825" t="str">
            <v>0341005246</v>
          </cell>
          <cell r="B825">
            <v>1</v>
          </cell>
        </row>
        <row r="826">
          <cell r="A826" t="str">
            <v>0341005264</v>
          </cell>
          <cell r="B826">
            <v>1</v>
          </cell>
        </row>
        <row r="827">
          <cell r="A827" t="str">
            <v>0341005266</v>
          </cell>
          <cell r="B827">
            <v>1</v>
          </cell>
        </row>
        <row r="828">
          <cell r="A828" t="str">
            <v>0341005269</v>
          </cell>
          <cell r="B828">
            <v>1</v>
          </cell>
        </row>
        <row r="829">
          <cell r="A829" t="str">
            <v>0341005270</v>
          </cell>
          <cell r="B829">
            <v>1</v>
          </cell>
        </row>
        <row r="830">
          <cell r="A830" t="str">
            <v>0341005279</v>
          </cell>
          <cell r="B830">
            <v>1</v>
          </cell>
        </row>
        <row r="831">
          <cell r="A831" t="str">
            <v>0341005280</v>
          </cell>
          <cell r="B831">
            <v>2</v>
          </cell>
        </row>
        <row r="832">
          <cell r="A832" t="str">
            <v>0341005281</v>
          </cell>
          <cell r="B832">
            <v>1</v>
          </cell>
        </row>
        <row r="833">
          <cell r="A833" t="str">
            <v>0341005283</v>
          </cell>
          <cell r="B833">
            <v>4</v>
          </cell>
        </row>
        <row r="834">
          <cell r="A834" t="str">
            <v>0341005284</v>
          </cell>
          <cell r="B834">
            <v>22</v>
          </cell>
        </row>
        <row r="835">
          <cell r="A835" t="str">
            <v>0341005289</v>
          </cell>
          <cell r="B835">
            <v>10</v>
          </cell>
        </row>
        <row r="836">
          <cell r="A836" t="str">
            <v>0341005290</v>
          </cell>
          <cell r="B836">
            <v>17</v>
          </cell>
        </row>
        <row r="837">
          <cell r="A837" t="str">
            <v>0341005295</v>
          </cell>
          <cell r="B837">
            <v>1</v>
          </cell>
        </row>
        <row r="838">
          <cell r="A838" t="str">
            <v>0341005296</v>
          </cell>
          <cell r="B838">
            <v>1</v>
          </cell>
        </row>
        <row r="839">
          <cell r="A839" t="str">
            <v>0341005300</v>
          </cell>
          <cell r="B839">
            <v>1</v>
          </cell>
        </row>
        <row r="840">
          <cell r="A840" t="str">
            <v>0341005304</v>
          </cell>
          <cell r="B840">
            <v>3</v>
          </cell>
        </row>
        <row r="841">
          <cell r="A841" t="str">
            <v>0341005310</v>
          </cell>
          <cell r="B841">
            <v>1</v>
          </cell>
        </row>
        <row r="842">
          <cell r="A842" t="str">
            <v>0341005312</v>
          </cell>
          <cell r="B842">
            <v>4</v>
          </cell>
        </row>
        <row r="843">
          <cell r="A843" t="str">
            <v>0341005313</v>
          </cell>
          <cell r="B843">
            <v>4</v>
          </cell>
        </row>
        <row r="844">
          <cell r="A844" t="str">
            <v>0341005503</v>
          </cell>
          <cell r="B844">
            <v>1</v>
          </cell>
        </row>
        <row r="845">
          <cell r="A845" t="str">
            <v>0341005508</v>
          </cell>
          <cell r="B845">
            <v>3</v>
          </cell>
        </row>
        <row r="846">
          <cell r="A846" t="str">
            <v>0341005509</v>
          </cell>
          <cell r="B846">
            <v>6</v>
          </cell>
        </row>
        <row r="847">
          <cell r="A847" t="str">
            <v>0341005512</v>
          </cell>
          <cell r="B847">
            <v>13</v>
          </cell>
        </row>
        <row r="848">
          <cell r="A848" t="str">
            <v>0341005513</v>
          </cell>
          <cell r="B848">
            <v>25</v>
          </cell>
        </row>
        <row r="849">
          <cell r="A849" t="str">
            <v>0341005524</v>
          </cell>
          <cell r="B849">
            <v>6</v>
          </cell>
        </row>
        <row r="850">
          <cell r="A850" t="str">
            <v>0341005529</v>
          </cell>
          <cell r="B850">
            <v>2</v>
          </cell>
        </row>
        <row r="851">
          <cell r="A851" t="str">
            <v>0341005535</v>
          </cell>
          <cell r="B851">
            <v>1</v>
          </cell>
        </row>
        <row r="852">
          <cell r="A852" t="str">
            <v>0341005541</v>
          </cell>
          <cell r="B852">
            <v>2</v>
          </cell>
        </row>
        <row r="853">
          <cell r="A853" t="str">
            <v>0341005547</v>
          </cell>
          <cell r="B853">
            <v>3</v>
          </cell>
        </row>
        <row r="854">
          <cell r="A854" t="str">
            <v>0341005551</v>
          </cell>
          <cell r="B854">
            <v>4</v>
          </cell>
        </row>
        <row r="855">
          <cell r="A855" t="str">
            <v>0341005552</v>
          </cell>
          <cell r="B855">
            <v>6</v>
          </cell>
        </row>
        <row r="856">
          <cell r="A856" t="str">
            <v>0341005559</v>
          </cell>
          <cell r="B856">
            <v>3</v>
          </cell>
        </row>
        <row r="857">
          <cell r="A857" t="str">
            <v>0341005560</v>
          </cell>
          <cell r="B857">
            <v>1</v>
          </cell>
        </row>
        <row r="858">
          <cell r="A858" t="str">
            <v>0341005561</v>
          </cell>
          <cell r="B858">
            <v>1</v>
          </cell>
        </row>
        <row r="859">
          <cell r="A859" t="str">
            <v>0341005565</v>
          </cell>
          <cell r="B859">
            <v>1</v>
          </cell>
        </row>
        <row r="860">
          <cell r="A860" t="str">
            <v>0341005573</v>
          </cell>
          <cell r="B860">
            <v>1</v>
          </cell>
        </row>
        <row r="861">
          <cell r="A861" t="str">
            <v>0341005575</v>
          </cell>
          <cell r="B861">
            <v>3</v>
          </cell>
        </row>
        <row r="862">
          <cell r="A862" t="str">
            <v>0341005579</v>
          </cell>
          <cell r="B862">
            <v>1</v>
          </cell>
        </row>
        <row r="863">
          <cell r="A863" t="str">
            <v>0341005587</v>
          </cell>
          <cell r="B863">
            <v>1</v>
          </cell>
        </row>
        <row r="864">
          <cell r="A864" t="str">
            <v>0341005590</v>
          </cell>
          <cell r="B864">
            <v>3</v>
          </cell>
        </row>
        <row r="865">
          <cell r="A865" t="str">
            <v>0341005591</v>
          </cell>
          <cell r="B865">
            <v>6</v>
          </cell>
        </row>
        <row r="866">
          <cell r="A866" t="str">
            <v>0341005592</v>
          </cell>
          <cell r="B866">
            <v>25</v>
          </cell>
        </row>
        <row r="867">
          <cell r="A867" t="str">
            <v>0341005606</v>
          </cell>
          <cell r="B867">
            <v>1</v>
          </cell>
        </row>
        <row r="868">
          <cell r="A868" t="str">
            <v>0341005617</v>
          </cell>
          <cell r="B868">
            <v>1</v>
          </cell>
        </row>
        <row r="869">
          <cell r="A869" t="str">
            <v>0341005619</v>
          </cell>
          <cell r="B869">
            <v>4</v>
          </cell>
        </row>
        <row r="870">
          <cell r="A870" t="str">
            <v>0341005620</v>
          </cell>
          <cell r="B870">
            <v>3</v>
          </cell>
        </row>
        <row r="871">
          <cell r="A871" t="str">
            <v>0341005622</v>
          </cell>
          <cell r="B871">
            <v>1</v>
          </cell>
        </row>
        <row r="872">
          <cell r="A872" t="str">
            <v>0341005629</v>
          </cell>
          <cell r="B872">
            <v>1</v>
          </cell>
        </row>
        <row r="873">
          <cell r="A873" t="str">
            <v>0341005630</v>
          </cell>
          <cell r="B873">
            <v>3</v>
          </cell>
        </row>
        <row r="874">
          <cell r="A874" t="str">
            <v>0341005635</v>
          </cell>
          <cell r="B874">
            <v>17</v>
          </cell>
        </row>
        <row r="875">
          <cell r="A875" t="str">
            <v>0341005643</v>
          </cell>
          <cell r="B875">
            <v>1</v>
          </cell>
        </row>
        <row r="876">
          <cell r="A876" t="str">
            <v>0341005648</v>
          </cell>
          <cell r="B876">
            <v>5</v>
          </cell>
        </row>
        <row r="877">
          <cell r="A877" t="str">
            <v>0341005649</v>
          </cell>
          <cell r="B877">
            <v>3</v>
          </cell>
        </row>
        <row r="878">
          <cell r="A878" t="str">
            <v>0341005650</v>
          </cell>
          <cell r="B878">
            <v>5</v>
          </cell>
        </row>
        <row r="879">
          <cell r="A879" t="str">
            <v>0341005652</v>
          </cell>
          <cell r="B879">
            <v>17</v>
          </cell>
        </row>
        <row r="880">
          <cell r="A880" t="str">
            <v>0341005653</v>
          </cell>
          <cell r="B880">
            <v>3</v>
          </cell>
        </row>
        <row r="881">
          <cell r="A881" t="str">
            <v>0341005654</v>
          </cell>
          <cell r="B881">
            <v>5</v>
          </cell>
        </row>
        <row r="882">
          <cell r="A882" t="str">
            <v>0341005655</v>
          </cell>
          <cell r="B882">
            <v>14</v>
          </cell>
        </row>
        <row r="883">
          <cell r="A883" t="str">
            <v>0341005656</v>
          </cell>
          <cell r="B883">
            <v>7</v>
          </cell>
        </row>
        <row r="884">
          <cell r="A884" t="str">
            <v>0341005658</v>
          </cell>
          <cell r="B884">
            <v>7</v>
          </cell>
        </row>
        <row r="885">
          <cell r="A885" t="str">
            <v>0341005659</v>
          </cell>
          <cell r="B885">
            <v>4</v>
          </cell>
        </row>
        <row r="886">
          <cell r="A886" t="str">
            <v>0341005660</v>
          </cell>
          <cell r="B886">
            <v>10</v>
          </cell>
        </row>
        <row r="887">
          <cell r="A887" t="str">
            <v>0341005661</v>
          </cell>
          <cell r="B887">
            <v>1</v>
          </cell>
        </row>
        <row r="888">
          <cell r="A888" t="str">
            <v>0341005666</v>
          </cell>
          <cell r="B888">
            <v>1</v>
          </cell>
        </row>
        <row r="889">
          <cell r="A889" t="str">
            <v>0341005668</v>
          </cell>
          <cell r="B889">
            <v>1</v>
          </cell>
        </row>
        <row r="890">
          <cell r="A890" t="str">
            <v>0341005670</v>
          </cell>
          <cell r="B890">
            <v>4</v>
          </cell>
        </row>
        <row r="891">
          <cell r="A891" t="str">
            <v>0341005671</v>
          </cell>
          <cell r="B891">
            <v>2</v>
          </cell>
        </row>
        <row r="892">
          <cell r="A892" t="str">
            <v>0341005675</v>
          </cell>
          <cell r="B892">
            <v>10</v>
          </cell>
        </row>
        <row r="893">
          <cell r="A893" t="str">
            <v>0341005686</v>
          </cell>
          <cell r="B893">
            <v>1</v>
          </cell>
        </row>
        <row r="894">
          <cell r="A894" t="str">
            <v>0341005691</v>
          </cell>
          <cell r="B894">
            <v>3</v>
          </cell>
        </row>
        <row r="895">
          <cell r="A895" t="str">
            <v>0341005692</v>
          </cell>
          <cell r="B895">
            <v>16</v>
          </cell>
        </row>
        <row r="896">
          <cell r="A896" t="str">
            <v>0341005698</v>
          </cell>
          <cell r="B896">
            <v>2</v>
          </cell>
        </row>
        <row r="897">
          <cell r="A897" t="str">
            <v>0341005699</v>
          </cell>
          <cell r="B897">
            <v>1</v>
          </cell>
        </row>
        <row r="898">
          <cell r="A898" t="str">
            <v>0341005703</v>
          </cell>
          <cell r="B898">
            <v>1</v>
          </cell>
        </row>
        <row r="899">
          <cell r="A899" t="str">
            <v>0341005704</v>
          </cell>
          <cell r="B899">
            <v>1</v>
          </cell>
        </row>
        <row r="900">
          <cell r="A900" t="str">
            <v>0341005705</v>
          </cell>
          <cell r="B900">
            <v>5</v>
          </cell>
        </row>
        <row r="901">
          <cell r="A901" t="str">
            <v>0341005711</v>
          </cell>
          <cell r="B901">
            <v>1</v>
          </cell>
        </row>
        <row r="902">
          <cell r="A902" t="str">
            <v>0341005715</v>
          </cell>
          <cell r="B902">
            <v>2</v>
          </cell>
        </row>
        <row r="903">
          <cell r="A903" t="str">
            <v>0341005720</v>
          </cell>
          <cell r="B903">
            <v>1</v>
          </cell>
        </row>
        <row r="904">
          <cell r="A904" t="str">
            <v>0341005723</v>
          </cell>
          <cell r="B904">
            <v>2</v>
          </cell>
        </row>
        <row r="905">
          <cell r="A905" t="str">
            <v>0341005732</v>
          </cell>
          <cell r="B905">
            <v>1</v>
          </cell>
        </row>
        <row r="906">
          <cell r="A906" t="str">
            <v>0341005739</v>
          </cell>
          <cell r="B906">
            <v>16</v>
          </cell>
        </row>
        <row r="907">
          <cell r="A907" t="str">
            <v>0341005745</v>
          </cell>
          <cell r="B907">
            <v>16</v>
          </cell>
        </row>
        <row r="908">
          <cell r="A908" t="str">
            <v>0341005746</v>
          </cell>
          <cell r="B908">
            <v>1</v>
          </cell>
        </row>
        <row r="909">
          <cell r="A909" t="str">
            <v>0341005747</v>
          </cell>
          <cell r="B909">
            <v>3</v>
          </cell>
        </row>
        <row r="910">
          <cell r="A910" t="str">
            <v>0341005748</v>
          </cell>
          <cell r="B910">
            <v>14</v>
          </cell>
        </row>
        <row r="911">
          <cell r="A911" t="str">
            <v>0341005751</v>
          </cell>
          <cell r="B911">
            <v>1</v>
          </cell>
        </row>
        <row r="912">
          <cell r="A912" t="str">
            <v>0341005752</v>
          </cell>
          <cell r="B912">
            <v>4</v>
          </cell>
        </row>
        <row r="913">
          <cell r="A913" t="str">
            <v>0341005753</v>
          </cell>
          <cell r="B913">
            <v>62</v>
          </cell>
        </row>
        <row r="914">
          <cell r="A914" t="str">
            <v>0341005754</v>
          </cell>
          <cell r="B914">
            <v>16</v>
          </cell>
        </row>
        <row r="915">
          <cell r="A915" t="str">
            <v>0341005756</v>
          </cell>
          <cell r="B915">
            <v>5</v>
          </cell>
        </row>
        <row r="916">
          <cell r="A916" t="str">
            <v>0341005757</v>
          </cell>
          <cell r="B916">
            <v>3</v>
          </cell>
        </row>
        <row r="917">
          <cell r="A917" t="str">
            <v>0341005768</v>
          </cell>
          <cell r="B917">
            <v>1</v>
          </cell>
        </row>
        <row r="918">
          <cell r="A918" t="str">
            <v>0341005774</v>
          </cell>
          <cell r="B918">
            <v>1</v>
          </cell>
        </row>
        <row r="919">
          <cell r="A919" t="str">
            <v>0341005778</v>
          </cell>
          <cell r="B919">
            <v>13</v>
          </cell>
        </row>
        <row r="920">
          <cell r="A920" t="str">
            <v>0341005779</v>
          </cell>
          <cell r="B920">
            <v>1</v>
          </cell>
        </row>
        <row r="921">
          <cell r="A921" t="str">
            <v>0341005784</v>
          </cell>
          <cell r="B921">
            <v>1</v>
          </cell>
        </row>
        <row r="922">
          <cell r="A922" t="str">
            <v>0341005789</v>
          </cell>
          <cell r="B922">
            <v>4</v>
          </cell>
        </row>
        <row r="923">
          <cell r="A923" t="str">
            <v>0341005792</v>
          </cell>
          <cell r="B923">
            <v>1</v>
          </cell>
        </row>
        <row r="924">
          <cell r="A924" t="str">
            <v>0341005793</v>
          </cell>
          <cell r="B924">
            <v>3</v>
          </cell>
        </row>
        <row r="925">
          <cell r="A925" t="str">
            <v>0341005797</v>
          </cell>
          <cell r="B925">
            <v>1</v>
          </cell>
        </row>
        <row r="926">
          <cell r="A926" t="str">
            <v>0341005799</v>
          </cell>
          <cell r="B926">
            <v>1</v>
          </cell>
        </row>
        <row r="927">
          <cell r="A927" t="str">
            <v>0341005804</v>
          </cell>
          <cell r="B927">
            <v>7</v>
          </cell>
        </row>
        <row r="928">
          <cell r="A928" t="str">
            <v>0341005806</v>
          </cell>
          <cell r="B928">
            <v>1</v>
          </cell>
        </row>
        <row r="929">
          <cell r="A929" t="str">
            <v>0341005807</v>
          </cell>
          <cell r="B929">
            <v>1</v>
          </cell>
        </row>
        <row r="930">
          <cell r="A930" t="str">
            <v>0341005808</v>
          </cell>
          <cell r="B930">
            <v>6</v>
          </cell>
        </row>
        <row r="931">
          <cell r="A931" t="str">
            <v>0341005810</v>
          </cell>
          <cell r="B931">
            <v>1</v>
          </cell>
        </row>
        <row r="932">
          <cell r="A932" t="str">
            <v>0341005813</v>
          </cell>
          <cell r="B932">
            <v>3</v>
          </cell>
        </row>
        <row r="933">
          <cell r="A933" t="str">
            <v>0341005816</v>
          </cell>
          <cell r="B933">
            <v>1</v>
          </cell>
        </row>
        <row r="934">
          <cell r="A934" t="str">
            <v>0341005819</v>
          </cell>
          <cell r="B934">
            <v>5</v>
          </cell>
        </row>
        <row r="935">
          <cell r="A935" t="str">
            <v>0341005821</v>
          </cell>
          <cell r="B935">
            <v>1</v>
          </cell>
        </row>
        <row r="936">
          <cell r="A936" t="str">
            <v>0341005822</v>
          </cell>
          <cell r="B936">
            <v>28</v>
          </cell>
        </row>
        <row r="937">
          <cell r="A937" t="str">
            <v>0341005823</v>
          </cell>
          <cell r="B937">
            <v>1</v>
          </cell>
        </row>
        <row r="938">
          <cell r="A938" t="str">
            <v>0341005826</v>
          </cell>
          <cell r="B938">
            <v>2</v>
          </cell>
        </row>
        <row r="939">
          <cell r="A939" t="str">
            <v>0341005831</v>
          </cell>
          <cell r="B939">
            <v>2</v>
          </cell>
        </row>
        <row r="940">
          <cell r="A940" t="str">
            <v>0341005832</v>
          </cell>
          <cell r="B940">
            <v>2</v>
          </cell>
        </row>
        <row r="941">
          <cell r="A941" t="str">
            <v>0341005834</v>
          </cell>
          <cell r="B941">
            <v>2</v>
          </cell>
        </row>
        <row r="942">
          <cell r="A942" t="str">
            <v>0341005835</v>
          </cell>
          <cell r="B942">
            <v>1</v>
          </cell>
        </row>
        <row r="943">
          <cell r="A943" t="str">
            <v>0341005847</v>
          </cell>
          <cell r="B943">
            <v>1</v>
          </cell>
        </row>
        <row r="944">
          <cell r="A944" t="str">
            <v>BD100024</v>
          </cell>
          <cell r="B944">
            <v>1</v>
          </cell>
        </row>
        <row r="945">
          <cell r="A945" t="str">
            <v>BD100027</v>
          </cell>
          <cell r="B945">
            <v>27</v>
          </cell>
        </row>
        <row r="946">
          <cell r="A946" t="str">
            <v>BD100036</v>
          </cell>
          <cell r="B946">
            <v>4</v>
          </cell>
        </row>
        <row r="947">
          <cell r="A947" t="str">
            <v>BD100037</v>
          </cell>
          <cell r="B947">
            <v>6</v>
          </cell>
        </row>
        <row r="948">
          <cell r="A948" t="str">
            <v>BD100038</v>
          </cell>
          <cell r="B948">
            <v>2</v>
          </cell>
        </row>
        <row r="949">
          <cell r="A949" t="str">
            <v>BD100046</v>
          </cell>
          <cell r="B949">
            <v>1</v>
          </cell>
        </row>
        <row r="950">
          <cell r="A950" t="str">
            <v>BD100047</v>
          </cell>
          <cell r="B950">
            <v>10</v>
          </cell>
        </row>
        <row r="951">
          <cell r="A951" t="str">
            <v>BD100050</v>
          </cell>
          <cell r="B951">
            <v>2</v>
          </cell>
        </row>
        <row r="952">
          <cell r="A952" t="str">
            <v>BD100051</v>
          </cell>
          <cell r="B952">
            <v>2</v>
          </cell>
        </row>
        <row r="953">
          <cell r="A953" t="str">
            <v>BD100063</v>
          </cell>
          <cell r="B953">
            <v>35</v>
          </cell>
        </row>
        <row r="954">
          <cell r="A954" t="str">
            <v>BD100068</v>
          </cell>
          <cell r="B954">
            <v>4</v>
          </cell>
        </row>
        <row r="955">
          <cell r="A955" t="str">
            <v>BD100071</v>
          </cell>
          <cell r="B955">
            <v>1</v>
          </cell>
        </row>
        <row r="956">
          <cell r="A956" t="str">
            <v>BD100092</v>
          </cell>
          <cell r="B956">
            <v>10</v>
          </cell>
        </row>
        <row r="957">
          <cell r="A957" t="str">
            <v>BD100093</v>
          </cell>
          <cell r="B957">
            <v>1</v>
          </cell>
        </row>
        <row r="958">
          <cell r="A958" t="str">
            <v>BD100094</v>
          </cell>
          <cell r="B958">
            <v>12</v>
          </cell>
        </row>
        <row r="959">
          <cell r="A959" t="str">
            <v>BD100100</v>
          </cell>
          <cell r="B959">
            <v>14</v>
          </cell>
        </row>
        <row r="960">
          <cell r="A960" t="str">
            <v>BD100101</v>
          </cell>
          <cell r="B960">
            <v>22</v>
          </cell>
        </row>
        <row r="961">
          <cell r="A961" t="str">
            <v>BD100125</v>
          </cell>
          <cell r="B961">
            <v>2</v>
          </cell>
        </row>
        <row r="962">
          <cell r="A962" t="str">
            <v>BD100126</v>
          </cell>
          <cell r="B962">
            <v>6</v>
          </cell>
        </row>
        <row r="963">
          <cell r="A963" t="str">
            <v>BD100172</v>
          </cell>
          <cell r="B963">
            <v>26</v>
          </cell>
        </row>
        <row r="964">
          <cell r="A964" t="str">
            <v>BD100196</v>
          </cell>
          <cell r="B964">
            <v>11</v>
          </cell>
        </row>
        <row r="965">
          <cell r="A965" t="str">
            <v>BD100201</v>
          </cell>
          <cell r="B965">
            <v>2</v>
          </cell>
        </row>
        <row r="966">
          <cell r="A966" t="str">
            <v>BD100216</v>
          </cell>
          <cell r="B966">
            <v>1</v>
          </cell>
        </row>
        <row r="967">
          <cell r="A967" t="str">
            <v>BD100218</v>
          </cell>
          <cell r="B967">
            <v>5</v>
          </cell>
        </row>
        <row r="968">
          <cell r="A968" t="str">
            <v>BD100219</v>
          </cell>
          <cell r="B968">
            <v>5</v>
          </cell>
        </row>
        <row r="969">
          <cell r="A969" t="str">
            <v>BD100221</v>
          </cell>
          <cell r="B969">
            <v>16</v>
          </cell>
        </row>
        <row r="970">
          <cell r="A970" t="str">
            <v>BD100227</v>
          </cell>
          <cell r="B970">
            <v>3</v>
          </cell>
        </row>
        <row r="971">
          <cell r="A971" t="str">
            <v>BD100228</v>
          </cell>
          <cell r="B971">
            <v>1</v>
          </cell>
        </row>
        <row r="972">
          <cell r="A972" t="str">
            <v>BD100231</v>
          </cell>
          <cell r="B972">
            <v>4</v>
          </cell>
        </row>
        <row r="973">
          <cell r="A973" t="str">
            <v>BD100235</v>
          </cell>
          <cell r="B973">
            <v>1</v>
          </cell>
        </row>
        <row r="974">
          <cell r="A974" t="str">
            <v>BD100246</v>
          </cell>
          <cell r="B974">
            <v>5</v>
          </cell>
        </row>
        <row r="975">
          <cell r="A975" t="str">
            <v>BD100259</v>
          </cell>
          <cell r="B975">
            <v>4</v>
          </cell>
        </row>
        <row r="976">
          <cell r="A976" t="str">
            <v>BD100260</v>
          </cell>
          <cell r="B976">
            <v>23</v>
          </cell>
        </row>
        <row r="977">
          <cell r="A977" t="str">
            <v>BD100289</v>
          </cell>
          <cell r="B977">
            <v>9</v>
          </cell>
        </row>
        <row r="978">
          <cell r="A978" t="str">
            <v>BD100290</v>
          </cell>
          <cell r="B978">
            <v>16</v>
          </cell>
        </row>
        <row r="979">
          <cell r="A979" t="str">
            <v>BD100312</v>
          </cell>
          <cell r="B979">
            <v>4</v>
          </cell>
        </row>
        <row r="980">
          <cell r="A980" t="str">
            <v>BD100316</v>
          </cell>
          <cell r="B980">
            <v>4</v>
          </cell>
        </row>
        <row r="981">
          <cell r="A981" t="str">
            <v>BD100317</v>
          </cell>
          <cell r="B981">
            <v>6</v>
          </cell>
        </row>
        <row r="982">
          <cell r="A982" t="str">
            <v>BD100321</v>
          </cell>
          <cell r="B982">
            <v>6</v>
          </cell>
        </row>
        <row r="983">
          <cell r="A983" t="str">
            <v>BD100350</v>
          </cell>
          <cell r="B983">
            <v>7</v>
          </cell>
        </row>
        <row r="984">
          <cell r="A984" t="str">
            <v>BD100354</v>
          </cell>
          <cell r="B984">
            <v>2</v>
          </cell>
        </row>
        <row r="985">
          <cell r="A985" t="str">
            <v>BD100393</v>
          </cell>
          <cell r="B985">
            <v>1</v>
          </cell>
        </row>
        <row r="986">
          <cell r="A986" t="str">
            <v>BD100395</v>
          </cell>
          <cell r="B986">
            <v>9</v>
          </cell>
        </row>
        <row r="987">
          <cell r="A987" t="str">
            <v>BD100426</v>
          </cell>
          <cell r="B987">
            <v>1</v>
          </cell>
        </row>
        <row r="988">
          <cell r="A988" t="str">
            <v>BD100431</v>
          </cell>
          <cell r="B988">
            <v>24</v>
          </cell>
        </row>
        <row r="989">
          <cell r="A989" t="str">
            <v>BD100432</v>
          </cell>
          <cell r="B989">
            <v>14</v>
          </cell>
        </row>
        <row r="990">
          <cell r="A990" t="str">
            <v>BD100452</v>
          </cell>
          <cell r="B990">
            <v>1</v>
          </cell>
        </row>
        <row r="991">
          <cell r="A991" t="str">
            <v>BD100470</v>
          </cell>
          <cell r="B991">
            <v>1</v>
          </cell>
        </row>
        <row r="992">
          <cell r="A992" t="str">
            <v>BD100483</v>
          </cell>
          <cell r="B992">
            <v>1</v>
          </cell>
        </row>
        <row r="993">
          <cell r="A993" t="str">
            <v>BD100492</v>
          </cell>
          <cell r="B993">
            <v>2</v>
          </cell>
        </row>
        <row r="994">
          <cell r="A994" t="str">
            <v>BD100496</v>
          </cell>
          <cell r="B994">
            <v>15</v>
          </cell>
        </row>
        <row r="995">
          <cell r="A995" t="str">
            <v>BD100498</v>
          </cell>
          <cell r="B995">
            <v>1</v>
          </cell>
        </row>
        <row r="996">
          <cell r="A996" t="str">
            <v>BD100499</v>
          </cell>
          <cell r="B996">
            <v>1</v>
          </cell>
        </row>
        <row r="997">
          <cell r="A997" t="str">
            <v>BD100501</v>
          </cell>
          <cell r="B997">
            <v>1</v>
          </cell>
        </row>
        <row r="998">
          <cell r="A998" t="str">
            <v>BD100502</v>
          </cell>
          <cell r="B998">
            <v>1</v>
          </cell>
        </row>
        <row r="999">
          <cell r="A999" t="str">
            <v>BD100507</v>
          </cell>
          <cell r="B999">
            <v>2</v>
          </cell>
        </row>
        <row r="1000">
          <cell r="A1000" t="str">
            <v>BD100513</v>
          </cell>
          <cell r="B1000">
            <v>1</v>
          </cell>
        </row>
        <row r="1001">
          <cell r="A1001" t="str">
            <v>BD100514</v>
          </cell>
          <cell r="B1001">
            <v>1</v>
          </cell>
        </row>
        <row r="1002">
          <cell r="A1002" t="str">
            <v>BD100521</v>
          </cell>
          <cell r="B1002">
            <v>1</v>
          </cell>
        </row>
        <row r="1003">
          <cell r="A1003" t="str">
            <v>BD100530</v>
          </cell>
          <cell r="B1003">
            <v>1</v>
          </cell>
        </row>
        <row r="1004">
          <cell r="A1004" t="str">
            <v>BD100532</v>
          </cell>
          <cell r="B1004">
            <v>1</v>
          </cell>
        </row>
        <row r="1005">
          <cell r="A1005" t="str">
            <v>BD100534</v>
          </cell>
          <cell r="B1005">
            <v>1</v>
          </cell>
        </row>
        <row r="1006">
          <cell r="A1006" t="str">
            <v>BD100536</v>
          </cell>
          <cell r="B1006">
            <v>1</v>
          </cell>
        </row>
        <row r="1007">
          <cell r="A1007" t="str">
            <v>BD100537</v>
          </cell>
          <cell r="B1007">
            <v>26</v>
          </cell>
        </row>
        <row r="1008">
          <cell r="A1008" t="str">
            <v>BD100540</v>
          </cell>
          <cell r="B1008">
            <v>1</v>
          </cell>
        </row>
        <row r="1009">
          <cell r="A1009" t="str">
            <v>BD100562</v>
          </cell>
          <cell r="B1009">
            <v>1</v>
          </cell>
        </row>
        <row r="1010">
          <cell r="A1010" t="str">
            <v>BD100565</v>
          </cell>
          <cell r="B1010">
            <v>1</v>
          </cell>
        </row>
        <row r="1011">
          <cell r="A1011" t="str">
            <v>BD100566</v>
          </cell>
          <cell r="B1011">
            <v>17</v>
          </cell>
        </row>
        <row r="1012">
          <cell r="A1012" t="str">
            <v>BD100569</v>
          </cell>
          <cell r="B1012">
            <v>1</v>
          </cell>
        </row>
        <row r="1013">
          <cell r="A1013" t="str">
            <v>BD100578</v>
          </cell>
          <cell r="B1013">
            <v>2</v>
          </cell>
        </row>
        <row r="1014">
          <cell r="A1014" t="str">
            <v>BD100588</v>
          </cell>
          <cell r="B1014">
            <v>4</v>
          </cell>
        </row>
        <row r="1015">
          <cell r="A1015" t="str">
            <v>BD100590</v>
          </cell>
          <cell r="B1015">
            <v>34</v>
          </cell>
        </row>
        <row r="1016">
          <cell r="A1016" t="str">
            <v>BD100595</v>
          </cell>
          <cell r="B1016">
            <v>1</v>
          </cell>
        </row>
        <row r="1017">
          <cell r="A1017" t="str">
            <v>BD100601</v>
          </cell>
          <cell r="B1017">
            <v>1</v>
          </cell>
        </row>
        <row r="1018">
          <cell r="A1018" t="str">
            <v>BD100602</v>
          </cell>
          <cell r="B1018">
            <v>4</v>
          </cell>
        </row>
        <row r="1019">
          <cell r="A1019" t="str">
            <v>BD100606</v>
          </cell>
          <cell r="B1019">
            <v>1</v>
          </cell>
        </row>
        <row r="1020">
          <cell r="A1020" t="str">
            <v>BD100614</v>
          </cell>
          <cell r="B1020">
            <v>1</v>
          </cell>
        </row>
        <row r="1021">
          <cell r="A1021" t="str">
            <v>BD100615</v>
          </cell>
          <cell r="B1021">
            <v>2</v>
          </cell>
        </row>
        <row r="1022">
          <cell r="A1022" t="str">
            <v>BD100617</v>
          </cell>
          <cell r="B1022">
            <v>1</v>
          </cell>
        </row>
        <row r="1023">
          <cell r="A1023" t="str">
            <v>BD100619</v>
          </cell>
          <cell r="B1023">
            <v>4</v>
          </cell>
        </row>
        <row r="1024">
          <cell r="A1024" t="str">
            <v>BD100621</v>
          </cell>
          <cell r="B1024">
            <v>1</v>
          </cell>
        </row>
        <row r="1025">
          <cell r="A1025" t="str">
            <v>BD100622</v>
          </cell>
          <cell r="B1025">
            <v>1</v>
          </cell>
        </row>
        <row r="1026">
          <cell r="A1026" t="str">
            <v>BD100634</v>
          </cell>
          <cell r="B1026">
            <v>27</v>
          </cell>
        </row>
        <row r="1027">
          <cell r="A1027" t="str">
            <v>BD100635</v>
          </cell>
          <cell r="B1027">
            <v>1</v>
          </cell>
        </row>
        <row r="1028">
          <cell r="A1028" t="str">
            <v>BD100637</v>
          </cell>
          <cell r="B1028">
            <v>5</v>
          </cell>
        </row>
        <row r="1029">
          <cell r="A1029" t="str">
            <v>BD100657</v>
          </cell>
          <cell r="B1029">
            <v>3</v>
          </cell>
        </row>
        <row r="1030">
          <cell r="A1030" t="str">
            <v>BD100667</v>
          </cell>
          <cell r="B1030">
            <v>1</v>
          </cell>
        </row>
        <row r="1031">
          <cell r="A1031" t="str">
            <v>BD100669</v>
          </cell>
          <cell r="B1031">
            <v>1</v>
          </cell>
        </row>
        <row r="1032">
          <cell r="A1032" t="str">
            <v>BD100671</v>
          </cell>
          <cell r="B1032">
            <v>2</v>
          </cell>
        </row>
        <row r="1033">
          <cell r="A1033" t="str">
            <v>BD100674</v>
          </cell>
          <cell r="B1033">
            <v>1</v>
          </cell>
        </row>
        <row r="1034">
          <cell r="A1034" t="str">
            <v>BD100675</v>
          </cell>
          <cell r="B1034">
            <v>2</v>
          </cell>
        </row>
        <row r="1035">
          <cell r="A1035" t="str">
            <v>BD100689</v>
          </cell>
          <cell r="B1035">
            <v>9</v>
          </cell>
        </row>
        <row r="1036">
          <cell r="A1036" t="str">
            <v>BD100692</v>
          </cell>
          <cell r="B1036">
            <v>6</v>
          </cell>
        </row>
        <row r="1037">
          <cell r="A1037" t="str">
            <v>BD100696</v>
          </cell>
          <cell r="B1037">
            <v>2</v>
          </cell>
        </row>
        <row r="1038">
          <cell r="A1038" t="str">
            <v>BD100705</v>
          </cell>
          <cell r="B1038">
            <v>3</v>
          </cell>
        </row>
        <row r="1039">
          <cell r="A1039" t="str">
            <v>BD100731</v>
          </cell>
          <cell r="B1039">
            <v>1</v>
          </cell>
        </row>
        <row r="1040">
          <cell r="A1040" t="str">
            <v>BD100733</v>
          </cell>
          <cell r="B1040">
            <v>5</v>
          </cell>
        </row>
        <row r="1041">
          <cell r="A1041" t="str">
            <v>BD100735</v>
          </cell>
          <cell r="B1041">
            <v>10</v>
          </cell>
        </row>
        <row r="1042">
          <cell r="A1042" t="str">
            <v>BD100749</v>
          </cell>
          <cell r="B1042">
            <v>14</v>
          </cell>
        </row>
        <row r="1043">
          <cell r="A1043" t="str">
            <v>BD100756</v>
          </cell>
          <cell r="B1043">
            <v>2</v>
          </cell>
        </row>
        <row r="1044">
          <cell r="A1044" t="str">
            <v>BD100760</v>
          </cell>
          <cell r="B1044">
            <v>2</v>
          </cell>
        </row>
        <row r="1045">
          <cell r="A1045" t="str">
            <v>BD100763</v>
          </cell>
          <cell r="B1045">
            <v>1</v>
          </cell>
        </row>
        <row r="1046">
          <cell r="A1046" t="str">
            <v>BD100765</v>
          </cell>
          <cell r="B1046">
            <v>2</v>
          </cell>
        </row>
        <row r="1047">
          <cell r="A1047" t="str">
            <v>BD100771</v>
          </cell>
          <cell r="B1047">
            <v>3</v>
          </cell>
        </row>
        <row r="1048">
          <cell r="A1048" t="str">
            <v>BD100772</v>
          </cell>
          <cell r="B1048">
            <v>1</v>
          </cell>
        </row>
        <row r="1049">
          <cell r="A1049" t="str">
            <v>BD100773</v>
          </cell>
          <cell r="B1049">
            <v>10</v>
          </cell>
        </row>
        <row r="1050">
          <cell r="A1050" t="str">
            <v>BD100774</v>
          </cell>
          <cell r="B1050">
            <v>27</v>
          </cell>
        </row>
        <row r="1051">
          <cell r="A1051" t="str">
            <v>BD100775</v>
          </cell>
          <cell r="B1051">
            <v>1</v>
          </cell>
        </row>
        <row r="1052">
          <cell r="A1052" t="str">
            <v>BD100781</v>
          </cell>
          <cell r="B1052">
            <v>1</v>
          </cell>
        </row>
        <row r="1053">
          <cell r="A1053" t="str">
            <v>BD100784</v>
          </cell>
          <cell r="B1053">
            <v>2</v>
          </cell>
        </row>
        <row r="1054">
          <cell r="A1054" t="str">
            <v>BD100785</v>
          </cell>
          <cell r="B1054">
            <v>1</v>
          </cell>
        </row>
        <row r="1055">
          <cell r="A1055" t="str">
            <v>BD100797</v>
          </cell>
          <cell r="B1055">
            <v>1</v>
          </cell>
        </row>
        <row r="1056">
          <cell r="A1056" t="str">
            <v>BD100798</v>
          </cell>
          <cell r="B1056">
            <v>3</v>
          </cell>
        </row>
        <row r="1057">
          <cell r="A1057" t="str">
            <v>BD100799</v>
          </cell>
          <cell r="B1057">
            <v>19</v>
          </cell>
        </row>
        <row r="1058">
          <cell r="A1058" t="str">
            <v>BD100801</v>
          </cell>
          <cell r="B1058">
            <v>1</v>
          </cell>
        </row>
        <row r="1059">
          <cell r="A1059" t="str">
            <v>BD100813</v>
          </cell>
          <cell r="B1059">
            <v>1</v>
          </cell>
        </row>
        <row r="1060">
          <cell r="A1060" t="str">
            <v>BD100823</v>
          </cell>
          <cell r="B1060">
            <v>9</v>
          </cell>
        </row>
        <row r="1061">
          <cell r="A1061" t="str">
            <v>BD100824</v>
          </cell>
          <cell r="B1061">
            <v>1</v>
          </cell>
        </row>
        <row r="1062">
          <cell r="A1062" t="str">
            <v>BD100830</v>
          </cell>
          <cell r="B1062">
            <v>4</v>
          </cell>
        </row>
        <row r="1063">
          <cell r="A1063" t="str">
            <v>BD100831</v>
          </cell>
          <cell r="B1063">
            <v>3</v>
          </cell>
        </row>
        <row r="1064">
          <cell r="A1064" t="str">
            <v>BD100834</v>
          </cell>
          <cell r="B1064">
            <v>2</v>
          </cell>
        </row>
        <row r="1065">
          <cell r="A1065" t="str">
            <v>BD100838</v>
          </cell>
          <cell r="B1065">
            <v>6</v>
          </cell>
        </row>
        <row r="1066">
          <cell r="A1066" t="str">
            <v>BD100839</v>
          </cell>
          <cell r="B1066">
            <v>1</v>
          </cell>
        </row>
        <row r="1067">
          <cell r="A1067" t="str">
            <v>BD100840</v>
          </cell>
          <cell r="B1067">
            <v>2</v>
          </cell>
        </row>
        <row r="1068">
          <cell r="A1068" t="str">
            <v>BD100844</v>
          </cell>
          <cell r="B1068">
            <v>1</v>
          </cell>
        </row>
        <row r="1069">
          <cell r="A1069" t="str">
            <v>BD100846</v>
          </cell>
          <cell r="B1069">
            <v>4</v>
          </cell>
        </row>
        <row r="1070">
          <cell r="A1070" t="str">
            <v>BD100847</v>
          </cell>
          <cell r="B1070">
            <v>1</v>
          </cell>
        </row>
        <row r="1071">
          <cell r="A1071" t="str">
            <v>BD100851</v>
          </cell>
          <cell r="B1071">
            <v>4</v>
          </cell>
        </row>
        <row r="1072">
          <cell r="A1072" t="str">
            <v>BD100855</v>
          </cell>
          <cell r="B1072">
            <v>2</v>
          </cell>
        </row>
        <row r="1073">
          <cell r="A1073" t="str">
            <v>BD100856</v>
          </cell>
          <cell r="B1073">
            <v>1</v>
          </cell>
        </row>
        <row r="1074">
          <cell r="A1074" t="str">
            <v>BD100859</v>
          </cell>
          <cell r="B1074">
            <v>6</v>
          </cell>
        </row>
        <row r="1075">
          <cell r="A1075" t="str">
            <v>BD100861</v>
          </cell>
          <cell r="B1075">
            <v>1</v>
          </cell>
        </row>
        <row r="1076">
          <cell r="A1076" t="str">
            <v>BD100865</v>
          </cell>
          <cell r="B1076">
            <v>3</v>
          </cell>
        </row>
        <row r="1077">
          <cell r="A1077" t="str">
            <v>BD100868</v>
          </cell>
          <cell r="B1077">
            <v>2</v>
          </cell>
        </row>
        <row r="1078">
          <cell r="A1078" t="str">
            <v>BD100869</v>
          </cell>
          <cell r="B1078">
            <v>1</v>
          </cell>
        </row>
        <row r="1079">
          <cell r="A1079" t="str">
            <v>BD100876</v>
          </cell>
          <cell r="B1079">
            <v>6</v>
          </cell>
        </row>
        <row r="1080">
          <cell r="A1080" t="str">
            <v>BD100884</v>
          </cell>
          <cell r="B1080">
            <v>1</v>
          </cell>
        </row>
        <row r="1081">
          <cell r="A1081" t="str">
            <v>BD100940</v>
          </cell>
          <cell r="B1081">
            <v>7</v>
          </cell>
        </row>
        <row r="1082">
          <cell r="A1082" t="str">
            <v>BD100949</v>
          </cell>
          <cell r="B1082">
            <v>10</v>
          </cell>
        </row>
        <row r="1083">
          <cell r="A1083" t="str">
            <v>BD100959</v>
          </cell>
          <cell r="B1083">
            <v>1</v>
          </cell>
        </row>
        <row r="1084">
          <cell r="A1084" t="str">
            <v>BD100960</v>
          </cell>
          <cell r="B1084">
            <v>1</v>
          </cell>
        </row>
        <row r="1085">
          <cell r="A1085" t="str">
            <v>BD100963</v>
          </cell>
          <cell r="B1085">
            <v>4</v>
          </cell>
        </row>
        <row r="1086">
          <cell r="A1086" t="str">
            <v>BD100965</v>
          </cell>
          <cell r="B1086">
            <v>1</v>
          </cell>
        </row>
        <row r="1087">
          <cell r="A1087" t="str">
            <v>BD100969</v>
          </cell>
          <cell r="B1087">
            <v>2</v>
          </cell>
        </row>
        <row r="1088">
          <cell r="A1088" t="str">
            <v>BD100970</v>
          </cell>
          <cell r="B1088">
            <v>3</v>
          </cell>
        </row>
        <row r="1089">
          <cell r="A1089" t="str">
            <v>BD100971</v>
          </cell>
          <cell r="B1089">
            <v>1</v>
          </cell>
        </row>
        <row r="1090">
          <cell r="A1090" t="str">
            <v>BD100977</v>
          </cell>
          <cell r="B1090">
            <v>5</v>
          </cell>
        </row>
        <row r="1091">
          <cell r="A1091" t="str">
            <v>BD100983</v>
          </cell>
          <cell r="B1091">
            <v>15</v>
          </cell>
        </row>
        <row r="1092">
          <cell r="A1092" t="str">
            <v>BD100985</v>
          </cell>
          <cell r="B1092">
            <v>7</v>
          </cell>
        </row>
        <row r="1093">
          <cell r="A1093" t="str">
            <v>BD100994</v>
          </cell>
          <cell r="B1093">
            <v>2</v>
          </cell>
        </row>
        <row r="1094">
          <cell r="A1094" t="str">
            <v>BD101000</v>
          </cell>
          <cell r="B1094">
            <v>1</v>
          </cell>
        </row>
        <row r="1095">
          <cell r="A1095" t="str">
            <v>BD101005</v>
          </cell>
          <cell r="B1095">
            <v>1</v>
          </cell>
        </row>
        <row r="1096">
          <cell r="A1096" t="str">
            <v>BD101039</v>
          </cell>
          <cell r="B1096">
            <v>4</v>
          </cell>
        </row>
        <row r="1097">
          <cell r="A1097" t="str">
            <v>BD101042</v>
          </cell>
          <cell r="B1097">
            <v>1</v>
          </cell>
        </row>
        <row r="1098">
          <cell r="A1098" t="str">
            <v>BD101064</v>
          </cell>
          <cell r="B1098">
            <v>1</v>
          </cell>
        </row>
        <row r="1099">
          <cell r="A1099" t="str">
            <v>BD101074</v>
          </cell>
          <cell r="B1099">
            <v>1</v>
          </cell>
        </row>
        <row r="1100">
          <cell r="A1100" t="str">
            <v>BD101087</v>
          </cell>
          <cell r="B1100">
            <v>1</v>
          </cell>
        </row>
        <row r="1101">
          <cell r="A1101" t="str">
            <v>BD101099</v>
          </cell>
          <cell r="B1101">
            <v>30</v>
          </cell>
        </row>
        <row r="1102">
          <cell r="A1102" t="str">
            <v>BD101111</v>
          </cell>
          <cell r="B1102">
            <v>4</v>
          </cell>
        </row>
        <row r="1103">
          <cell r="A1103" t="str">
            <v>BD101112</v>
          </cell>
          <cell r="B1103">
            <v>3</v>
          </cell>
        </row>
        <row r="1104">
          <cell r="A1104" t="str">
            <v>BD101113</v>
          </cell>
          <cell r="B1104">
            <v>2</v>
          </cell>
        </row>
        <row r="1105">
          <cell r="A1105" t="str">
            <v>BD101114</v>
          </cell>
          <cell r="B1105">
            <v>7</v>
          </cell>
        </row>
        <row r="1106">
          <cell r="A1106" t="str">
            <v>BD101125</v>
          </cell>
          <cell r="B1106">
            <v>5</v>
          </cell>
        </row>
        <row r="1107">
          <cell r="A1107" t="str">
            <v>BD101126</v>
          </cell>
          <cell r="B1107">
            <v>30</v>
          </cell>
        </row>
        <row r="1108">
          <cell r="A1108" t="str">
            <v>BD101127</v>
          </cell>
          <cell r="B1108">
            <v>67</v>
          </cell>
        </row>
        <row r="1109">
          <cell r="A1109" t="str">
            <v>BD101128</v>
          </cell>
          <cell r="B1109">
            <v>1</v>
          </cell>
        </row>
        <row r="1110">
          <cell r="A1110" t="str">
            <v>BD101142</v>
          </cell>
          <cell r="B1110">
            <v>5</v>
          </cell>
        </row>
        <row r="1111">
          <cell r="A1111" t="str">
            <v>BD101143</v>
          </cell>
          <cell r="B1111">
            <v>13</v>
          </cell>
        </row>
        <row r="1112">
          <cell r="A1112" t="str">
            <v>BD101152</v>
          </cell>
          <cell r="B1112">
            <v>1</v>
          </cell>
        </row>
        <row r="1113">
          <cell r="A1113" t="str">
            <v>BD101161</v>
          </cell>
          <cell r="B1113">
            <v>3</v>
          </cell>
        </row>
        <row r="1114">
          <cell r="A1114" t="str">
            <v>BD101208</v>
          </cell>
          <cell r="B1114">
            <v>1</v>
          </cell>
        </row>
        <row r="1115">
          <cell r="A1115" t="str">
            <v>BD101212</v>
          </cell>
          <cell r="B1115">
            <v>1</v>
          </cell>
        </row>
        <row r="1116">
          <cell r="A1116" t="str">
            <v>BD101213</v>
          </cell>
          <cell r="B1116">
            <v>6</v>
          </cell>
        </row>
        <row r="1117">
          <cell r="A1117" t="str">
            <v>BD101214</v>
          </cell>
          <cell r="B1117">
            <v>2</v>
          </cell>
        </row>
        <row r="1118">
          <cell r="A1118" t="str">
            <v>BD101220</v>
          </cell>
          <cell r="B1118">
            <v>3</v>
          </cell>
        </row>
        <row r="1119">
          <cell r="A1119" t="str">
            <v>BD101221</v>
          </cell>
          <cell r="B1119">
            <v>3</v>
          </cell>
        </row>
        <row r="1120">
          <cell r="A1120" t="str">
            <v>BD101223</v>
          </cell>
          <cell r="B1120">
            <v>6</v>
          </cell>
        </row>
        <row r="1121">
          <cell r="A1121" t="str">
            <v>BD101224</v>
          </cell>
          <cell r="B1121">
            <v>3</v>
          </cell>
        </row>
        <row r="1122">
          <cell r="A1122" t="str">
            <v>BD101236</v>
          </cell>
          <cell r="B1122">
            <v>1</v>
          </cell>
        </row>
        <row r="1123">
          <cell r="A1123" t="str">
            <v>BD101241</v>
          </cell>
          <cell r="B1123">
            <v>1</v>
          </cell>
        </row>
        <row r="1124">
          <cell r="A1124" t="str">
            <v>BD101268</v>
          </cell>
          <cell r="B1124">
            <v>15</v>
          </cell>
        </row>
        <row r="1125">
          <cell r="A1125" t="str">
            <v>BD101269</v>
          </cell>
          <cell r="B1125">
            <v>1</v>
          </cell>
        </row>
        <row r="1126">
          <cell r="A1126" t="str">
            <v>BD101270</v>
          </cell>
          <cell r="B1126">
            <v>5</v>
          </cell>
        </row>
        <row r="1127">
          <cell r="A1127" t="str">
            <v>BD101287</v>
          </cell>
          <cell r="B1127">
            <v>1</v>
          </cell>
        </row>
        <row r="1128">
          <cell r="A1128" t="str">
            <v>BD101288</v>
          </cell>
          <cell r="B1128">
            <v>1</v>
          </cell>
        </row>
        <row r="1129">
          <cell r="A1129" t="str">
            <v>BD101289</v>
          </cell>
          <cell r="B1129">
            <v>27</v>
          </cell>
        </row>
        <row r="1130">
          <cell r="A1130" t="str">
            <v>BD101292</v>
          </cell>
          <cell r="B1130">
            <v>2</v>
          </cell>
        </row>
        <row r="1131">
          <cell r="A1131" t="str">
            <v>BD101293</v>
          </cell>
          <cell r="B1131">
            <v>1</v>
          </cell>
        </row>
        <row r="1132">
          <cell r="A1132" t="str">
            <v>BD101294</v>
          </cell>
          <cell r="B1132">
            <v>20</v>
          </cell>
        </row>
        <row r="1133">
          <cell r="A1133" t="str">
            <v>BD101296</v>
          </cell>
          <cell r="B1133">
            <v>2</v>
          </cell>
        </row>
        <row r="1134">
          <cell r="A1134" t="str">
            <v>BD101298</v>
          </cell>
          <cell r="B1134">
            <v>3</v>
          </cell>
        </row>
        <row r="1135">
          <cell r="A1135" t="str">
            <v>BD101322</v>
          </cell>
          <cell r="B1135">
            <v>1</v>
          </cell>
        </row>
        <row r="1136">
          <cell r="A1136" t="str">
            <v>BD101329</v>
          </cell>
          <cell r="B1136">
            <v>1</v>
          </cell>
        </row>
        <row r="1137">
          <cell r="A1137" t="str">
            <v>BD101332</v>
          </cell>
          <cell r="B1137">
            <v>28</v>
          </cell>
        </row>
        <row r="1138">
          <cell r="A1138" t="str">
            <v>BD101333</v>
          </cell>
          <cell r="B1138">
            <v>1</v>
          </cell>
        </row>
        <row r="1139">
          <cell r="A1139" t="str">
            <v>BD101335</v>
          </cell>
          <cell r="B1139">
            <v>3</v>
          </cell>
        </row>
        <row r="1140">
          <cell r="A1140" t="str">
            <v>BD101358</v>
          </cell>
          <cell r="B1140">
            <v>7</v>
          </cell>
        </row>
        <row r="1141">
          <cell r="A1141" t="str">
            <v>BD101389</v>
          </cell>
          <cell r="B1141">
            <v>2</v>
          </cell>
        </row>
        <row r="1142">
          <cell r="A1142" t="str">
            <v>BD101395</v>
          </cell>
          <cell r="B1142">
            <v>5</v>
          </cell>
        </row>
        <row r="1143">
          <cell r="A1143" t="str">
            <v>BD101407</v>
          </cell>
          <cell r="B1143">
            <v>11</v>
          </cell>
        </row>
        <row r="1144">
          <cell r="A1144" t="str">
            <v>BD101435</v>
          </cell>
          <cell r="B1144">
            <v>1</v>
          </cell>
        </row>
        <row r="1145">
          <cell r="A1145" t="str">
            <v>BD101451</v>
          </cell>
          <cell r="B1145">
            <v>16</v>
          </cell>
        </row>
        <row r="1146">
          <cell r="A1146" t="str">
            <v>BD101461</v>
          </cell>
          <cell r="B1146">
            <v>1</v>
          </cell>
        </row>
        <row r="1147">
          <cell r="A1147" t="str">
            <v>BD101464</v>
          </cell>
          <cell r="B1147">
            <v>2</v>
          </cell>
        </row>
        <row r="1148">
          <cell r="A1148" t="str">
            <v>BD101466</v>
          </cell>
          <cell r="B1148">
            <v>4</v>
          </cell>
        </row>
        <row r="1149">
          <cell r="A1149" t="str">
            <v>BD101467</v>
          </cell>
          <cell r="B1149">
            <v>1</v>
          </cell>
        </row>
        <row r="1150">
          <cell r="A1150" t="str">
            <v>BD101470</v>
          </cell>
          <cell r="B1150">
            <v>2</v>
          </cell>
        </row>
        <row r="1151">
          <cell r="A1151" t="str">
            <v>BD101471</v>
          </cell>
          <cell r="B1151">
            <v>8</v>
          </cell>
        </row>
        <row r="1152">
          <cell r="A1152" t="str">
            <v>BD101472</v>
          </cell>
          <cell r="B1152">
            <v>4</v>
          </cell>
        </row>
        <row r="1153">
          <cell r="A1153" t="str">
            <v>BD101473</v>
          </cell>
          <cell r="B1153">
            <v>1</v>
          </cell>
        </row>
        <row r="1154">
          <cell r="A1154" t="str">
            <v>BD101474</v>
          </cell>
          <cell r="B1154">
            <v>2</v>
          </cell>
        </row>
        <row r="1155">
          <cell r="A1155" t="str">
            <v>BD101475</v>
          </cell>
          <cell r="B1155">
            <v>12</v>
          </cell>
        </row>
        <row r="1156">
          <cell r="A1156" t="str">
            <v>BD101512</v>
          </cell>
          <cell r="B1156">
            <v>1</v>
          </cell>
        </row>
        <row r="1157">
          <cell r="A1157" t="str">
            <v>BD101518</v>
          </cell>
          <cell r="B1157">
            <v>4</v>
          </cell>
        </row>
        <row r="1158">
          <cell r="A1158" t="str">
            <v>BD101579</v>
          </cell>
          <cell r="B1158">
            <v>1</v>
          </cell>
        </row>
        <row r="1159">
          <cell r="A1159" t="str">
            <v>BD101582</v>
          </cell>
          <cell r="B1159">
            <v>3</v>
          </cell>
        </row>
        <row r="1160">
          <cell r="A1160" t="str">
            <v>BD101583</v>
          </cell>
          <cell r="B1160">
            <v>1</v>
          </cell>
        </row>
        <row r="1161">
          <cell r="A1161" t="str">
            <v>BD101584</v>
          </cell>
          <cell r="B1161">
            <v>1</v>
          </cell>
        </row>
        <row r="1162">
          <cell r="A1162" t="str">
            <v>BD101592</v>
          </cell>
          <cell r="B1162">
            <v>1</v>
          </cell>
        </row>
        <row r="1163">
          <cell r="A1163" t="str">
            <v>BD101593</v>
          </cell>
          <cell r="B1163">
            <v>1</v>
          </cell>
        </row>
        <row r="1164">
          <cell r="A1164" t="str">
            <v>BD101595</v>
          </cell>
          <cell r="B1164">
            <v>1</v>
          </cell>
        </row>
        <row r="1165">
          <cell r="A1165" t="str">
            <v>BD101604</v>
          </cell>
          <cell r="B1165">
            <v>3</v>
          </cell>
        </row>
        <row r="1166">
          <cell r="A1166" t="str">
            <v>BD101606</v>
          </cell>
          <cell r="B1166">
            <v>1</v>
          </cell>
        </row>
        <row r="1167">
          <cell r="A1167" t="str">
            <v>BD101607</v>
          </cell>
          <cell r="B1167">
            <v>1</v>
          </cell>
        </row>
        <row r="1168">
          <cell r="A1168" t="str">
            <v>BD101608</v>
          </cell>
          <cell r="B1168">
            <v>1</v>
          </cell>
        </row>
        <row r="1169">
          <cell r="A1169" t="str">
            <v>BD101609</v>
          </cell>
          <cell r="B1169">
            <v>3</v>
          </cell>
        </row>
        <row r="1170">
          <cell r="A1170" t="str">
            <v>BD101613</v>
          </cell>
          <cell r="B1170">
            <v>1</v>
          </cell>
        </row>
        <row r="1171">
          <cell r="A1171" t="str">
            <v>BD101614</v>
          </cell>
          <cell r="B1171">
            <v>1</v>
          </cell>
        </row>
        <row r="1172">
          <cell r="A1172" t="str">
            <v>BD101619</v>
          </cell>
          <cell r="B1172">
            <v>1</v>
          </cell>
        </row>
        <row r="1173">
          <cell r="A1173" t="str">
            <v>BD101620</v>
          </cell>
          <cell r="B1173">
            <v>1</v>
          </cell>
        </row>
        <row r="1174">
          <cell r="A1174" t="str">
            <v>BD101622</v>
          </cell>
          <cell r="B1174">
            <v>1</v>
          </cell>
        </row>
        <row r="1175">
          <cell r="A1175" t="str">
            <v>BD101626</v>
          </cell>
          <cell r="B1175">
            <v>4</v>
          </cell>
        </row>
        <row r="1176">
          <cell r="A1176" t="str">
            <v>BD101629</v>
          </cell>
          <cell r="B1176">
            <v>1</v>
          </cell>
        </row>
        <row r="1177">
          <cell r="A1177" t="str">
            <v>BD101632</v>
          </cell>
          <cell r="B1177">
            <v>1</v>
          </cell>
        </row>
        <row r="1178">
          <cell r="A1178" t="str">
            <v>BD101633</v>
          </cell>
          <cell r="B1178">
            <v>1</v>
          </cell>
        </row>
        <row r="1179">
          <cell r="A1179" t="str">
            <v>BD101635</v>
          </cell>
          <cell r="B1179">
            <v>1</v>
          </cell>
        </row>
        <row r="1180">
          <cell r="A1180" t="str">
            <v>BD101640</v>
          </cell>
          <cell r="B1180">
            <v>2</v>
          </cell>
        </row>
        <row r="1181">
          <cell r="A1181" t="str">
            <v>BD101641</v>
          </cell>
          <cell r="B1181">
            <v>1</v>
          </cell>
        </row>
        <row r="1182">
          <cell r="A1182" t="str">
            <v>BD101642</v>
          </cell>
          <cell r="B1182">
            <v>1</v>
          </cell>
        </row>
        <row r="1183">
          <cell r="A1183" t="str">
            <v>BD101650</v>
          </cell>
          <cell r="B1183">
            <v>5</v>
          </cell>
        </row>
        <row r="1184">
          <cell r="A1184" t="str">
            <v>BD101653</v>
          </cell>
          <cell r="B1184">
            <v>1</v>
          </cell>
        </row>
        <row r="1185">
          <cell r="A1185" t="str">
            <v>BD101655</v>
          </cell>
          <cell r="B1185">
            <v>1</v>
          </cell>
        </row>
        <row r="1186">
          <cell r="A1186" t="str">
            <v>BD101657</v>
          </cell>
          <cell r="B1186">
            <v>1</v>
          </cell>
        </row>
        <row r="1187">
          <cell r="A1187" t="str">
            <v>BD101662</v>
          </cell>
          <cell r="B1187">
            <v>1</v>
          </cell>
        </row>
        <row r="1188">
          <cell r="A1188" t="str">
            <v>BD101669</v>
          </cell>
          <cell r="B1188">
            <v>1</v>
          </cell>
        </row>
        <row r="1189">
          <cell r="A1189" t="str">
            <v>BD101687</v>
          </cell>
          <cell r="B1189">
            <v>1</v>
          </cell>
        </row>
        <row r="1190">
          <cell r="A1190" t="str">
            <v>BD101704</v>
          </cell>
          <cell r="B1190">
            <v>5</v>
          </cell>
        </row>
        <row r="1191">
          <cell r="A1191" t="str">
            <v>BD101708</v>
          </cell>
          <cell r="B1191">
            <v>1</v>
          </cell>
        </row>
        <row r="1192">
          <cell r="A1192" t="str">
            <v>BD101709</v>
          </cell>
          <cell r="B1192">
            <v>2</v>
          </cell>
        </row>
        <row r="1193">
          <cell r="A1193" t="str">
            <v>BD101718</v>
          </cell>
          <cell r="B1193">
            <v>2</v>
          </cell>
        </row>
        <row r="1194">
          <cell r="A1194" t="str">
            <v>BD101737</v>
          </cell>
          <cell r="B1194">
            <v>1</v>
          </cell>
        </row>
        <row r="1195">
          <cell r="A1195" t="str">
            <v>BD101745</v>
          </cell>
          <cell r="B1195">
            <v>1</v>
          </cell>
        </row>
        <row r="1196">
          <cell r="A1196" t="str">
            <v>BD101757</v>
          </cell>
          <cell r="B1196">
            <v>1</v>
          </cell>
        </row>
        <row r="1197">
          <cell r="A1197" t="str">
            <v>BD101758</v>
          </cell>
          <cell r="B1197">
            <v>3</v>
          </cell>
        </row>
        <row r="1198">
          <cell r="A1198" t="str">
            <v>BD101772</v>
          </cell>
          <cell r="B1198">
            <v>1</v>
          </cell>
        </row>
        <row r="1199">
          <cell r="A1199" t="str">
            <v>BD101784</v>
          </cell>
          <cell r="B1199">
            <v>3</v>
          </cell>
        </row>
        <row r="1200">
          <cell r="A1200" t="str">
            <v>BD101787</v>
          </cell>
          <cell r="B1200">
            <v>1</v>
          </cell>
        </row>
        <row r="1201">
          <cell r="A1201" t="str">
            <v>BD101792</v>
          </cell>
          <cell r="B1201">
            <v>6</v>
          </cell>
        </row>
        <row r="1202">
          <cell r="A1202" t="str">
            <v>BD101793</v>
          </cell>
          <cell r="B1202">
            <v>1</v>
          </cell>
        </row>
        <row r="1203">
          <cell r="A1203" t="str">
            <v>BD101809</v>
          </cell>
          <cell r="B1203">
            <v>7</v>
          </cell>
        </row>
        <row r="1204">
          <cell r="A1204" t="str">
            <v>BD101853</v>
          </cell>
          <cell r="B1204">
            <v>2</v>
          </cell>
        </row>
        <row r="1205">
          <cell r="A1205" t="str">
            <v>BD101855</v>
          </cell>
          <cell r="B1205">
            <v>2</v>
          </cell>
        </row>
        <row r="1206">
          <cell r="A1206" t="str">
            <v>BD101856</v>
          </cell>
          <cell r="B1206">
            <v>2</v>
          </cell>
        </row>
        <row r="1207">
          <cell r="A1207" t="str">
            <v>BD101858</v>
          </cell>
          <cell r="B1207">
            <v>1</v>
          </cell>
        </row>
        <row r="1208">
          <cell r="A1208" t="str">
            <v>BD101859</v>
          </cell>
          <cell r="B1208">
            <v>1</v>
          </cell>
        </row>
        <row r="1209">
          <cell r="A1209" t="str">
            <v>BD101868</v>
          </cell>
          <cell r="B1209">
            <v>1</v>
          </cell>
        </row>
        <row r="1210">
          <cell r="A1210" t="str">
            <v>BD101881</v>
          </cell>
          <cell r="B1210">
            <v>5</v>
          </cell>
        </row>
        <row r="1211">
          <cell r="A1211" t="str">
            <v>BD101992</v>
          </cell>
          <cell r="B1211">
            <v>2</v>
          </cell>
        </row>
        <row r="1212">
          <cell r="A1212" t="str">
            <v>BD102050</v>
          </cell>
          <cell r="B1212">
            <v>1</v>
          </cell>
        </row>
        <row r="1213">
          <cell r="A1213" t="str">
            <v>BD102108</v>
          </cell>
          <cell r="B1213">
            <v>1</v>
          </cell>
        </row>
        <row r="1214">
          <cell r="A1214" t="str">
            <v>BD102131</v>
          </cell>
          <cell r="B1214">
            <v>1</v>
          </cell>
        </row>
        <row r="1215">
          <cell r="A1215" t="str">
            <v>BD102144</v>
          </cell>
          <cell r="B1215">
            <v>1</v>
          </cell>
        </row>
        <row r="1216">
          <cell r="A1216" t="str">
            <v>BD102149</v>
          </cell>
          <cell r="B1216">
            <v>2</v>
          </cell>
        </row>
        <row r="1217">
          <cell r="A1217" t="str">
            <v>BD102153</v>
          </cell>
          <cell r="B1217">
            <v>1</v>
          </cell>
        </row>
        <row r="1218">
          <cell r="A1218" t="str">
            <v>BD102180</v>
          </cell>
          <cell r="B1218">
            <v>2</v>
          </cell>
        </row>
        <row r="1219">
          <cell r="A1219" t="str">
            <v>BD102183</v>
          </cell>
          <cell r="B1219">
            <v>27</v>
          </cell>
        </row>
        <row r="1220">
          <cell r="A1220" t="str">
            <v>BD102187</v>
          </cell>
          <cell r="B1220">
            <v>25</v>
          </cell>
        </row>
        <row r="1221">
          <cell r="A1221" t="str">
            <v>BD102188</v>
          </cell>
          <cell r="B1221">
            <v>29</v>
          </cell>
        </row>
        <row r="1222">
          <cell r="A1222" t="str">
            <v>BD102221</v>
          </cell>
          <cell r="B1222">
            <v>1</v>
          </cell>
        </row>
        <row r="1223">
          <cell r="A1223" t="str">
            <v>BD102231</v>
          </cell>
          <cell r="B1223">
            <v>2</v>
          </cell>
        </row>
        <row r="1224">
          <cell r="A1224" t="str">
            <v>BD102261</v>
          </cell>
          <cell r="B1224">
            <v>7</v>
          </cell>
        </row>
        <row r="1225">
          <cell r="A1225" t="str">
            <v>BD102267</v>
          </cell>
          <cell r="B1225">
            <v>2</v>
          </cell>
        </row>
        <row r="1226">
          <cell r="A1226" t="str">
            <v>BD102280</v>
          </cell>
          <cell r="B1226">
            <v>1</v>
          </cell>
        </row>
        <row r="1227">
          <cell r="A1227" t="str">
            <v>BD102301</v>
          </cell>
          <cell r="B1227">
            <v>1</v>
          </cell>
        </row>
        <row r="1228">
          <cell r="A1228" t="str">
            <v>BD102331</v>
          </cell>
          <cell r="B1228">
            <v>1</v>
          </cell>
        </row>
        <row r="1229">
          <cell r="A1229" t="str">
            <v>BD102332</v>
          </cell>
          <cell r="B1229">
            <v>2</v>
          </cell>
        </row>
        <row r="1230">
          <cell r="A1230" t="str">
            <v>BD102333</v>
          </cell>
          <cell r="B1230">
            <v>1</v>
          </cell>
        </row>
        <row r="1231">
          <cell r="A1231" t="str">
            <v>BD102334</v>
          </cell>
          <cell r="B1231">
            <v>3</v>
          </cell>
        </row>
        <row r="1232">
          <cell r="A1232" t="str">
            <v>BD102359</v>
          </cell>
          <cell r="B1232">
            <v>1</v>
          </cell>
        </row>
        <row r="1233">
          <cell r="A1233" t="str">
            <v>BD102378</v>
          </cell>
          <cell r="B1233">
            <v>6</v>
          </cell>
        </row>
        <row r="1234">
          <cell r="A1234" t="str">
            <v>BD102381</v>
          </cell>
          <cell r="B1234">
            <v>4</v>
          </cell>
        </row>
        <row r="1235">
          <cell r="A1235" t="str">
            <v>BD102383</v>
          </cell>
          <cell r="B1235">
            <v>1</v>
          </cell>
        </row>
        <row r="1236">
          <cell r="A1236" t="str">
            <v>BD102399</v>
          </cell>
          <cell r="B1236">
            <v>1</v>
          </cell>
        </row>
        <row r="1237">
          <cell r="A1237" t="str">
            <v>BD102407</v>
          </cell>
          <cell r="B1237">
            <v>1</v>
          </cell>
        </row>
        <row r="1238">
          <cell r="A1238" t="str">
            <v>BD102418</v>
          </cell>
          <cell r="B1238">
            <v>19</v>
          </cell>
        </row>
        <row r="1239">
          <cell r="A1239" t="str">
            <v>BD102459</v>
          </cell>
          <cell r="B1239">
            <v>1</v>
          </cell>
        </row>
        <row r="1240">
          <cell r="A1240" t="str">
            <v>BD102468</v>
          </cell>
          <cell r="B1240">
            <v>80</v>
          </cell>
        </row>
        <row r="1241">
          <cell r="A1241" t="str">
            <v>BD102470</v>
          </cell>
          <cell r="B1241">
            <v>1</v>
          </cell>
        </row>
        <row r="1242">
          <cell r="A1242" t="str">
            <v>BD102487</v>
          </cell>
          <cell r="B1242">
            <v>1</v>
          </cell>
        </row>
        <row r="1243">
          <cell r="A1243" t="str">
            <v>BD102513</v>
          </cell>
          <cell r="B1243">
            <v>1</v>
          </cell>
        </row>
        <row r="1244">
          <cell r="A1244" t="str">
            <v>BD102529</v>
          </cell>
          <cell r="B1244">
            <v>2</v>
          </cell>
        </row>
        <row r="1245">
          <cell r="A1245" t="str">
            <v>BD102552</v>
          </cell>
          <cell r="B1245">
            <v>1</v>
          </cell>
        </row>
        <row r="1246">
          <cell r="A1246" t="str">
            <v>BD102554</v>
          </cell>
          <cell r="B1246">
            <v>17</v>
          </cell>
        </row>
        <row r="1247">
          <cell r="A1247" t="str">
            <v>BD102615</v>
          </cell>
          <cell r="B1247">
            <v>2</v>
          </cell>
        </row>
        <row r="1248">
          <cell r="A1248" t="str">
            <v>BD102627</v>
          </cell>
          <cell r="B1248">
            <v>5</v>
          </cell>
        </row>
        <row r="1249">
          <cell r="A1249" t="str">
            <v>BD102639</v>
          </cell>
          <cell r="B1249">
            <v>3</v>
          </cell>
        </row>
        <row r="1250">
          <cell r="A1250" t="str">
            <v>BD102685</v>
          </cell>
          <cell r="B1250">
            <v>29</v>
          </cell>
        </row>
        <row r="1251">
          <cell r="A1251" t="str">
            <v>BD102686</v>
          </cell>
          <cell r="B1251">
            <v>1</v>
          </cell>
        </row>
        <row r="1252">
          <cell r="A1252" t="str">
            <v>BD102688</v>
          </cell>
          <cell r="B1252">
            <v>4</v>
          </cell>
        </row>
        <row r="1253">
          <cell r="A1253" t="str">
            <v>BD102689</v>
          </cell>
          <cell r="B1253">
            <v>3</v>
          </cell>
        </row>
        <row r="1254">
          <cell r="A1254" t="str">
            <v>BD102692</v>
          </cell>
          <cell r="B1254">
            <v>1</v>
          </cell>
        </row>
        <row r="1255">
          <cell r="A1255" t="str">
            <v>BD102701</v>
          </cell>
          <cell r="B1255">
            <v>4</v>
          </cell>
        </row>
        <row r="1256">
          <cell r="A1256" t="str">
            <v>BD102707</v>
          </cell>
          <cell r="B1256">
            <v>1</v>
          </cell>
        </row>
        <row r="1257">
          <cell r="A1257" t="str">
            <v>BD102708</v>
          </cell>
          <cell r="B1257">
            <v>1</v>
          </cell>
        </row>
        <row r="1258">
          <cell r="A1258" t="str">
            <v>BD102757</v>
          </cell>
          <cell r="B1258">
            <v>25</v>
          </cell>
        </row>
        <row r="1259">
          <cell r="A1259" t="str">
            <v>BD102768</v>
          </cell>
          <cell r="B1259">
            <v>1</v>
          </cell>
        </row>
        <row r="1260">
          <cell r="A1260" t="str">
            <v>BD102769</v>
          </cell>
          <cell r="B1260">
            <v>1</v>
          </cell>
        </row>
        <row r="1261">
          <cell r="A1261" t="str">
            <v>BD102787</v>
          </cell>
          <cell r="B1261">
            <v>7</v>
          </cell>
        </row>
        <row r="1262">
          <cell r="A1262" t="str">
            <v>BD102802</v>
          </cell>
          <cell r="B1262">
            <v>6</v>
          </cell>
        </row>
        <row r="1263">
          <cell r="A1263" t="str">
            <v>BD102830</v>
          </cell>
          <cell r="B1263">
            <v>2</v>
          </cell>
        </row>
        <row r="1264">
          <cell r="A1264" t="str">
            <v>BD102839</v>
          </cell>
          <cell r="B1264">
            <v>1</v>
          </cell>
        </row>
        <row r="1265">
          <cell r="A1265" t="str">
            <v>BD102842</v>
          </cell>
          <cell r="B1265">
            <v>2</v>
          </cell>
        </row>
        <row r="1266">
          <cell r="A1266" t="str">
            <v>BD102848</v>
          </cell>
          <cell r="B1266">
            <v>3</v>
          </cell>
        </row>
        <row r="1267">
          <cell r="A1267" t="str">
            <v>BD102851</v>
          </cell>
          <cell r="B1267">
            <v>1</v>
          </cell>
        </row>
        <row r="1268">
          <cell r="A1268" t="str">
            <v>BD102855</v>
          </cell>
          <cell r="B1268">
            <v>1</v>
          </cell>
        </row>
        <row r="1269">
          <cell r="A1269" t="str">
            <v>BD102859</v>
          </cell>
          <cell r="B1269">
            <v>43</v>
          </cell>
        </row>
        <row r="1270">
          <cell r="A1270" t="str">
            <v>BD102870</v>
          </cell>
          <cell r="B1270">
            <v>1</v>
          </cell>
        </row>
        <row r="1271">
          <cell r="A1271" t="str">
            <v>BD102925</v>
          </cell>
          <cell r="B1271">
            <v>1</v>
          </cell>
        </row>
        <row r="1272">
          <cell r="A1272" t="str">
            <v>BD102958</v>
          </cell>
          <cell r="B1272">
            <v>25</v>
          </cell>
        </row>
        <row r="1273">
          <cell r="A1273" t="str">
            <v>BD102960</v>
          </cell>
          <cell r="B1273">
            <v>4</v>
          </cell>
        </row>
        <row r="1274">
          <cell r="A1274" t="str">
            <v>BD102973</v>
          </cell>
          <cell r="B1274">
            <v>1</v>
          </cell>
        </row>
        <row r="1275">
          <cell r="A1275" t="str">
            <v>BD102988</v>
          </cell>
          <cell r="B1275">
            <v>16</v>
          </cell>
        </row>
        <row r="1276">
          <cell r="A1276" t="str">
            <v>BD103015</v>
          </cell>
          <cell r="B1276">
            <v>1</v>
          </cell>
        </row>
        <row r="1277">
          <cell r="A1277" t="str">
            <v>BD103018</v>
          </cell>
          <cell r="B1277">
            <v>3</v>
          </cell>
        </row>
        <row r="1278">
          <cell r="A1278" t="str">
            <v>BD103028</v>
          </cell>
          <cell r="B1278">
            <v>6</v>
          </cell>
        </row>
        <row r="1279">
          <cell r="A1279" t="str">
            <v>BD103035</v>
          </cell>
          <cell r="B1279">
            <v>2</v>
          </cell>
        </row>
        <row r="1280">
          <cell r="A1280" t="str">
            <v>BD103149</v>
          </cell>
          <cell r="B1280">
            <v>1</v>
          </cell>
        </row>
        <row r="1281">
          <cell r="A1281" t="str">
            <v>BD103164</v>
          </cell>
          <cell r="B1281">
            <v>1</v>
          </cell>
        </row>
        <row r="1282">
          <cell r="A1282" t="str">
            <v>BD103167</v>
          </cell>
          <cell r="B1282">
            <v>1</v>
          </cell>
        </row>
        <row r="1283">
          <cell r="A1283" t="str">
            <v>BD103181</v>
          </cell>
          <cell r="B1283">
            <v>1</v>
          </cell>
        </row>
        <row r="1284">
          <cell r="A1284" t="str">
            <v>BD103189</v>
          </cell>
          <cell r="B1284">
            <v>4</v>
          </cell>
        </row>
        <row r="1285">
          <cell r="A1285" t="str">
            <v>BD103190</v>
          </cell>
          <cell r="B1285">
            <v>1</v>
          </cell>
        </row>
        <row r="1286">
          <cell r="A1286" t="str">
            <v>BD103191</v>
          </cell>
          <cell r="B1286">
            <v>1</v>
          </cell>
        </row>
        <row r="1287">
          <cell r="A1287" t="str">
            <v>BD103202</v>
          </cell>
          <cell r="B1287">
            <v>10</v>
          </cell>
        </row>
        <row r="1288">
          <cell r="A1288" t="str">
            <v>BD103214</v>
          </cell>
          <cell r="B1288">
            <v>1</v>
          </cell>
        </row>
        <row r="1289">
          <cell r="A1289" t="str">
            <v>BD103246</v>
          </cell>
          <cell r="B1289">
            <v>5</v>
          </cell>
        </row>
        <row r="1290">
          <cell r="A1290" t="str">
            <v>BD103258</v>
          </cell>
          <cell r="B1290">
            <v>5</v>
          </cell>
        </row>
        <row r="1291">
          <cell r="A1291" t="str">
            <v>BD103291</v>
          </cell>
          <cell r="B1291">
            <v>1</v>
          </cell>
        </row>
        <row r="1292">
          <cell r="A1292" t="str">
            <v>BD103294</v>
          </cell>
          <cell r="B1292">
            <v>1</v>
          </cell>
        </row>
        <row r="1293">
          <cell r="A1293" t="str">
            <v>BD103303</v>
          </cell>
          <cell r="B1293">
            <v>1</v>
          </cell>
        </row>
        <row r="1294">
          <cell r="A1294" t="str">
            <v>BD103305</v>
          </cell>
          <cell r="B1294">
            <v>1</v>
          </cell>
        </row>
        <row r="1295">
          <cell r="A1295" t="str">
            <v>BD103316</v>
          </cell>
          <cell r="B1295">
            <v>2</v>
          </cell>
        </row>
        <row r="1296">
          <cell r="A1296" t="str">
            <v>BD103326</v>
          </cell>
          <cell r="B1296">
            <v>1</v>
          </cell>
        </row>
        <row r="1297">
          <cell r="A1297" t="str">
            <v>BD103328</v>
          </cell>
          <cell r="B1297">
            <v>1</v>
          </cell>
        </row>
        <row r="1298">
          <cell r="A1298" t="str">
            <v>BD103335</v>
          </cell>
          <cell r="B1298">
            <v>1</v>
          </cell>
        </row>
        <row r="1299">
          <cell r="A1299" t="str">
            <v>BD103340</v>
          </cell>
          <cell r="B1299">
            <v>3</v>
          </cell>
        </row>
        <row r="1300">
          <cell r="A1300" t="str">
            <v>BD103344</v>
          </cell>
          <cell r="B1300">
            <v>1</v>
          </cell>
        </row>
        <row r="1301">
          <cell r="A1301" t="str">
            <v>BD103348</v>
          </cell>
          <cell r="B1301">
            <v>1</v>
          </cell>
        </row>
        <row r="1302">
          <cell r="A1302" t="str">
            <v>BD103353</v>
          </cell>
          <cell r="B1302">
            <v>1</v>
          </cell>
        </row>
        <row r="1303">
          <cell r="A1303" t="str">
            <v>BD103357</v>
          </cell>
          <cell r="B1303">
            <v>1</v>
          </cell>
        </row>
        <row r="1304">
          <cell r="A1304" t="str">
            <v>BD103370</v>
          </cell>
          <cell r="B1304">
            <v>1</v>
          </cell>
        </row>
        <row r="1305">
          <cell r="A1305" t="str">
            <v>BD103371</v>
          </cell>
          <cell r="B1305">
            <v>2</v>
          </cell>
        </row>
        <row r="1306">
          <cell r="A1306" t="str">
            <v>BD103372</v>
          </cell>
          <cell r="B1306">
            <v>2</v>
          </cell>
        </row>
        <row r="1307">
          <cell r="A1307" t="str">
            <v>BD103374</v>
          </cell>
          <cell r="B1307">
            <v>1</v>
          </cell>
        </row>
        <row r="1308">
          <cell r="A1308" t="str">
            <v>BD103375</v>
          </cell>
          <cell r="B1308">
            <v>1</v>
          </cell>
        </row>
        <row r="1309">
          <cell r="A1309" t="str">
            <v>BD103376</v>
          </cell>
          <cell r="B1309">
            <v>1</v>
          </cell>
        </row>
        <row r="1310">
          <cell r="A1310" t="str">
            <v>BD103377</v>
          </cell>
          <cell r="B1310">
            <v>3</v>
          </cell>
        </row>
        <row r="1311">
          <cell r="A1311" t="str">
            <v>BD103381</v>
          </cell>
          <cell r="B1311">
            <v>2</v>
          </cell>
        </row>
        <row r="1312">
          <cell r="A1312" t="str">
            <v>BD103389</v>
          </cell>
          <cell r="B1312">
            <v>1</v>
          </cell>
        </row>
        <row r="1313">
          <cell r="A1313" t="str">
            <v>BD103395</v>
          </cell>
          <cell r="B1313">
            <v>2</v>
          </cell>
        </row>
        <row r="1314">
          <cell r="A1314" t="str">
            <v>BD103398</v>
          </cell>
          <cell r="B1314">
            <v>1</v>
          </cell>
        </row>
        <row r="1315">
          <cell r="A1315" t="str">
            <v>BD103408</v>
          </cell>
          <cell r="B1315">
            <v>1</v>
          </cell>
        </row>
        <row r="1316">
          <cell r="A1316" t="str">
            <v>BD103412</v>
          </cell>
          <cell r="B1316">
            <v>2</v>
          </cell>
        </row>
        <row r="1317">
          <cell r="A1317" t="str">
            <v>BD103418</v>
          </cell>
          <cell r="B1317">
            <v>4</v>
          </cell>
        </row>
        <row r="1318">
          <cell r="A1318" t="str">
            <v>BD103419</v>
          </cell>
          <cell r="B1318">
            <v>3</v>
          </cell>
        </row>
        <row r="1319">
          <cell r="A1319" t="str">
            <v>BD103421</v>
          </cell>
          <cell r="B1319">
            <v>2</v>
          </cell>
        </row>
        <row r="1320">
          <cell r="A1320" t="str">
            <v>BD103423</v>
          </cell>
          <cell r="B1320">
            <v>2</v>
          </cell>
        </row>
        <row r="1321">
          <cell r="A1321" t="str">
            <v>BD103434</v>
          </cell>
          <cell r="B1321">
            <v>15</v>
          </cell>
        </row>
        <row r="1322">
          <cell r="A1322" t="str">
            <v>BD103443</v>
          </cell>
          <cell r="B1322">
            <v>1</v>
          </cell>
        </row>
        <row r="1323">
          <cell r="A1323" t="str">
            <v>BD103444</v>
          </cell>
          <cell r="B1323">
            <v>4</v>
          </cell>
        </row>
        <row r="1324">
          <cell r="A1324" t="str">
            <v>BD103445</v>
          </cell>
          <cell r="B1324">
            <v>1</v>
          </cell>
        </row>
        <row r="1325">
          <cell r="A1325" t="str">
            <v>BD103448</v>
          </cell>
          <cell r="B1325">
            <v>1</v>
          </cell>
        </row>
        <row r="1326">
          <cell r="A1326" t="str">
            <v>BD103460</v>
          </cell>
          <cell r="B1326">
            <v>2</v>
          </cell>
        </row>
        <row r="1327">
          <cell r="A1327" t="str">
            <v>BD103466</v>
          </cell>
          <cell r="B1327">
            <v>1</v>
          </cell>
        </row>
        <row r="1328">
          <cell r="A1328" t="str">
            <v>BD103472</v>
          </cell>
          <cell r="B1328">
            <v>2</v>
          </cell>
        </row>
        <row r="1329">
          <cell r="A1329" t="str">
            <v>BD103473</v>
          </cell>
          <cell r="B1329">
            <v>1</v>
          </cell>
        </row>
        <row r="1330">
          <cell r="A1330" t="str">
            <v>BD103480</v>
          </cell>
          <cell r="B1330">
            <v>4</v>
          </cell>
        </row>
        <row r="1331">
          <cell r="A1331" t="str">
            <v>BD103487</v>
          </cell>
          <cell r="B1331">
            <v>4</v>
          </cell>
        </row>
        <row r="1332">
          <cell r="A1332" t="str">
            <v>BD103492</v>
          </cell>
          <cell r="B1332">
            <v>1</v>
          </cell>
        </row>
        <row r="1333">
          <cell r="A1333" t="str">
            <v>BD103493</v>
          </cell>
          <cell r="B1333">
            <v>1</v>
          </cell>
        </row>
        <row r="1334">
          <cell r="A1334" t="str">
            <v>BD103498</v>
          </cell>
          <cell r="B1334">
            <v>1</v>
          </cell>
        </row>
        <row r="1335">
          <cell r="A1335" t="str">
            <v>BD103499</v>
          </cell>
          <cell r="B1335">
            <v>1</v>
          </cell>
        </row>
        <row r="1336">
          <cell r="A1336" t="str">
            <v>BD103501</v>
          </cell>
          <cell r="B1336">
            <v>1</v>
          </cell>
        </row>
        <row r="1337">
          <cell r="A1337" t="str">
            <v>BD103508</v>
          </cell>
          <cell r="B1337">
            <v>13</v>
          </cell>
        </row>
        <row r="1338">
          <cell r="A1338" t="str">
            <v>BD103571</v>
          </cell>
          <cell r="B1338">
            <v>1</v>
          </cell>
        </row>
        <row r="1339">
          <cell r="A1339" t="str">
            <v>BD103573</v>
          </cell>
          <cell r="B1339">
            <v>1</v>
          </cell>
        </row>
        <row r="1340">
          <cell r="A1340" t="str">
            <v>BD103590</v>
          </cell>
          <cell r="B1340">
            <v>2</v>
          </cell>
        </row>
        <row r="1341">
          <cell r="A1341" t="str">
            <v>BD103605</v>
          </cell>
          <cell r="B1341">
            <v>3</v>
          </cell>
        </row>
        <row r="1342">
          <cell r="A1342" t="str">
            <v>BD103609</v>
          </cell>
          <cell r="B1342">
            <v>1</v>
          </cell>
        </row>
        <row r="1343">
          <cell r="A1343" t="str">
            <v>BD103632</v>
          </cell>
          <cell r="B1343">
            <v>17</v>
          </cell>
        </row>
        <row r="1344">
          <cell r="A1344" t="str">
            <v>BD103652</v>
          </cell>
          <cell r="B1344">
            <v>6</v>
          </cell>
        </row>
        <row r="1345">
          <cell r="A1345" t="str">
            <v>BD103665</v>
          </cell>
          <cell r="B1345">
            <v>2</v>
          </cell>
        </row>
        <row r="1346">
          <cell r="A1346" t="str">
            <v>BD103674</v>
          </cell>
          <cell r="B1346">
            <v>1</v>
          </cell>
        </row>
        <row r="1347">
          <cell r="A1347" t="str">
            <v>BD103689</v>
          </cell>
          <cell r="B1347">
            <v>2</v>
          </cell>
        </row>
        <row r="1348">
          <cell r="A1348" t="str">
            <v>BD103690</v>
          </cell>
          <cell r="B1348">
            <v>1</v>
          </cell>
        </row>
        <row r="1349">
          <cell r="A1349" t="str">
            <v>BD103693</v>
          </cell>
          <cell r="B1349">
            <v>1</v>
          </cell>
        </row>
        <row r="1350">
          <cell r="A1350" t="str">
            <v>BD103732</v>
          </cell>
          <cell r="B1350">
            <v>1</v>
          </cell>
        </row>
        <row r="1351">
          <cell r="A1351" t="str">
            <v>BD103734</v>
          </cell>
          <cell r="B1351">
            <v>1</v>
          </cell>
        </row>
        <row r="1352">
          <cell r="A1352" t="str">
            <v>BD103741</v>
          </cell>
          <cell r="B1352">
            <v>1</v>
          </cell>
        </row>
        <row r="1353">
          <cell r="A1353" t="str">
            <v>BD103771</v>
          </cell>
          <cell r="B1353">
            <v>1</v>
          </cell>
        </row>
        <row r="1354">
          <cell r="A1354" t="str">
            <v>BD103821</v>
          </cell>
          <cell r="B1354">
            <v>1</v>
          </cell>
        </row>
        <row r="1355">
          <cell r="A1355" t="str">
            <v>BD103829</v>
          </cell>
          <cell r="B1355">
            <v>5</v>
          </cell>
        </row>
        <row r="1356">
          <cell r="A1356" t="str">
            <v>BD103830</v>
          </cell>
          <cell r="B1356">
            <v>3</v>
          </cell>
        </row>
        <row r="1357">
          <cell r="A1357" t="str">
            <v>BD103832</v>
          </cell>
          <cell r="B1357">
            <v>5</v>
          </cell>
        </row>
        <row r="1358">
          <cell r="A1358" t="str">
            <v>BD103833</v>
          </cell>
          <cell r="B1358">
            <v>7</v>
          </cell>
        </row>
        <row r="1359">
          <cell r="A1359" t="str">
            <v>BD103834</v>
          </cell>
          <cell r="B1359">
            <v>3</v>
          </cell>
        </row>
        <row r="1360">
          <cell r="A1360" t="str">
            <v>BD103836</v>
          </cell>
          <cell r="B1360">
            <v>10</v>
          </cell>
        </row>
        <row r="1361">
          <cell r="A1361" t="str">
            <v>BD103838</v>
          </cell>
          <cell r="B1361">
            <v>24</v>
          </cell>
        </row>
        <row r="1362">
          <cell r="A1362" t="str">
            <v>BD103858</v>
          </cell>
          <cell r="B1362">
            <v>4</v>
          </cell>
        </row>
        <row r="1363">
          <cell r="A1363" t="str">
            <v>BD103870</v>
          </cell>
          <cell r="B1363">
            <v>1</v>
          </cell>
        </row>
        <row r="1364">
          <cell r="A1364" t="str">
            <v>BD103871</v>
          </cell>
          <cell r="B1364">
            <v>1</v>
          </cell>
        </row>
        <row r="1365">
          <cell r="A1365" t="str">
            <v>BD103874</v>
          </cell>
          <cell r="B1365">
            <v>9</v>
          </cell>
        </row>
        <row r="1366">
          <cell r="A1366" t="str">
            <v>BD103875</v>
          </cell>
          <cell r="B1366">
            <v>2</v>
          </cell>
        </row>
        <row r="1367">
          <cell r="A1367" t="str">
            <v>BD103876</v>
          </cell>
          <cell r="B1367">
            <v>0</v>
          </cell>
        </row>
        <row r="1368">
          <cell r="A1368" t="str">
            <v>BD103884</v>
          </cell>
          <cell r="B1368">
            <v>4</v>
          </cell>
        </row>
        <row r="1369">
          <cell r="A1369" t="str">
            <v>BD103885</v>
          </cell>
          <cell r="B1369">
            <v>26</v>
          </cell>
        </row>
        <row r="1370">
          <cell r="A1370" t="str">
            <v>BD103891</v>
          </cell>
          <cell r="B1370">
            <v>1</v>
          </cell>
        </row>
        <row r="1371">
          <cell r="A1371" t="str">
            <v>BD103893</v>
          </cell>
          <cell r="B1371">
            <v>1</v>
          </cell>
        </row>
        <row r="1372">
          <cell r="A1372" t="str">
            <v>BD103915</v>
          </cell>
          <cell r="B1372">
            <v>2</v>
          </cell>
        </row>
        <row r="1373">
          <cell r="A1373" t="str">
            <v>BD103916</v>
          </cell>
          <cell r="B1373">
            <v>1</v>
          </cell>
        </row>
        <row r="1374">
          <cell r="A1374" t="str">
            <v>BD103917</v>
          </cell>
          <cell r="B1374">
            <v>2</v>
          </cell>
        </row>
        <row r="1375">
          <cell r="A1375" t="str">
            <v>BD103918</v>
          </cell>
          <cell r="B1375">
            <v>3</v>
          </cell>
        </row>
        <row r="1376">
          <cell r="A1376" t="str">
            <v>BD103937</v>
          </cell>
          <cell r="B1376">
            <v>3</v>
          </cell>
        </row>
        <row r="1377">
          <cell r="A1377" t="str">
            <v>BD103942</v>
          </cell>
          <cell r="B1377">
            <v>2</v>
          </cell>
        </row>
        <row r="1378">
          <cell r="A1378" t="str">
            <v>BD103969</v>
          </cell>
          <cell r="B1378">
            <v>3</v>
          </cell>
        </row>
        <row r="1379">
          <cell r="A1379" t="str">
            <v>BD103976</v>
          </cell>
          <cell r="B1379">
            <v>3</v>
          </cell>
        </row>
        <row r="1380">
          <cell r="A1380" t="str">
            <v>BD103979</v>
          </cell>
          <cell r="B1380">
            <v>6</v>
          </cell>
        </row>
        <row r="1381">
          <cell r="A1381" t="str">
            <v>BD103997</v>
          </cell>
          <cell r="B1381">
            <v>2</v>
          </cell>
        </row>
        <row r="1382">
          <cell r="A1382" t="str">
            <v>BD103999</v>
          </cell>
          <cell r="B1382">
            <v>3</v>
          </cell>
        </row>
        <row r="1383">
          <cell r="A1383" t="str">
            <v>BD104033</v>
          </cell>
          <cell r="B1383">
            <v>6</v>
          </cell>
        </row>
        <row r="1384">
          <cell r="A1384" t="str">
            <v>BD104034</v>
          </cell>
          <cell r="B1384">
            <v>1</v>
          </cell>
        </row>
        <row r="1385">
          <cell r="A1385" t="str">
            <v>BD104036</v>
          </cell>
          <cell r="B1385">
            <v>2</v>
          </cell>
        </row>
        <row r="1386">
          <cell r="A1386" t="str">
            <v>BD104037</v>
          </cell>
          <cell r="B1386">
            <v>1</v>
          </cell>
        </row>
        <row r="1387">
          <cell r="A1387" t="str">
            <v>BD104054</v>
          </cell>
          <cell r="B1387">
            <v>1</v>
          </cell>
        </row>
        <row r="1388">
          <cell r="A1388" t="str">
            <v>BD104073</v>
          </cell>
          <cell r="B1388">
            <v>6</v>
          </cell>
        </row>
        <row r="1389">
          <cell r="A1389" t="str">
            <v>BD104074</v>
          </cell>
          <cell r="B1389">
            <v>5</v>
          </cell>
        </row>
        <row r="1390">
          <cell r="A1390" t="str">
            <v>BD104075</v>
          </cell>
          <cell r="B1390">
            <v>2</v>
          </cell>
        </row>
        <row r="1391">
          <cell r="A1391" t="str">
            <v>BD104076</v>
          </cell>
          <cell r="B1391">
            <v>3</v>
          </cell>
        </row>
        <row r="1392">
          <cell r="A1392" t="str">
            <v>BD104077</v>
          </cell>
          <cell r="B1392">
            <v>1</v>
          </cell>
        </row>
        <row r="1393">
          <cell r="A1393" t="str">
            <v>BD104078</v>
          </cell>
          <cell r="B1393">
            <v>1</v>
          </cell>
        </row>
        <row r="1394">
          <cell r="A1394" t="str">
            <v>BD104079</v>
          </cell>
          <cell r="B1394">
            <v>3</v>
          </cell>
        </row>
        <row r="1395">
          <cell r="A1395" t="str">
            <v>BD104080</v>
          </cell>
          <cell r="B1395">
            <v>1</v>
          </cell>
        </row>
        <row r="1396">
          <cell r="A1396" t="str">
            <v>BD104082</v>
          </cell>
          <cell r="B1396">
            <v>2</v>
          </cell>
        </row>
        <row r="1397">
          <cell r="A1397" t="str">
            <v>BD104087</v>
          </cell>
          <cell r="B1397">
            <v>1</v>
          </cell>
        </row>
        <row r="1398">
          <cell r="A1398" t="str">
            <v>BD104088</v>
          </cell>
          <cell r="B1398">
            <v>15</v>
          </cell>
        </row>
        <row r="1399">
          <cell r="A1399" t="str">
            <v>BD104089</v>
          </cell>
          <cell r="B1399">
            <v>1</v>
          </cell>
        </row>
        <row r="1400">
          <cell r="A1400" t="str">
            <v>BD104093</v>
          </cell>
          <cell r="B1400">
            <v>2</v>
          </cell>
        </row>
        <row r="1401">
          <cell r="A1401" t="str">
            <v>BD104107</v>
          </cell>
          <cell r="B1401">
            <v>2</v>
          </cell>
        </row>
        <row r="1402">
          <cell r="A1402" t="str">
            <v>BD104119</v>
          </cell>
          <cell r="B1402">
            <v>2</v>
          </cell>
        </row>
        <row r="1403">
          <cell r="A1403" t="str">
            <v>BD104120</v>
          </cell>
          <cell r="B1403">
            <v>2</v>
          </cell>
        </row>
        <row r="1404">
          <cell r="A1404" t="str">
            <v>BD104124</v>
          </cell>
          <cell r="B1404">
            <v>2</v>
          </cell>
        </row>
        <row r="1405">
          <cell r="A1405" t="str">
            <v>BD104127</v>
          </cell>
          <cell r="B1405">
            <v>1</v>
          </cell>
        </row>
        <row r="1406">
          <cell r="A1406" t="str">
            <v>BD104129</v>
          </cell>
          <cell r="B1406">
            <v>1</v>
          </cell>
        </row>
        <row r="1407">
          <cell r="A1407" t="str">
            <v>BD104130</v>
          </cell>
          <cell r="B1407">
            <v>22</v>
          </cell>
        </row>
        <row r="1408">
          <cell r="A1408" t="str">
            <v>BD104154</v>
          </cell>
          <cell r="B1408">
            <v>8</v>
          </cell>
        </row>
        <row r="1409">
          <cell r="A1409" t="str">
            <v>BD104177</v>
          </cell>
          <cell r="B1409">
            <v>3</v>
          </cell>
        </row>
        <row r="1410">
          <cell r="A1410" t="str">
            <v>BD104190</v>
          </cell>
          <cell r="B1410">
            <v>1</v>
          </cell>
        </row>
        <row r="1411">
          <cell r="A1411" t="str">
            <v>BD104199</v>
          </cell>
          <cell r="B1411">
            <v>15</v>
          </cell>
        </row>
        <row r="1412">
          <cell r="A1412" t="str">
            <v>BD104201</v>
          </cell>
          <cell r="B1412">
            <v>1</v>
          </cell>
        </row>
        <row r="1413">
          <cell r="A1413" t="str">
            <v>BD104202</v>
          </cell>
          <cell r="B1413">
            <v>4</v>
          </cell>
        </row>
        <row r="1414">
          <cell r="A1414" t="str">
            <v>BD104211</v>
          </cell>
          <cell r="B1414">
            <v>1</v>
          </cell>
        </row>
        <row r="1415">
          <cell r="A1415" t="str">
            <v>BD104235</v>
          </cell>
          <cell r="B1415">
            <v>1</v>
          </cell>
        </row>
        <row r="1416">
          <cell r="A1416" t="str">
            <v>BD104236</v>
          </cell>
          <cell r="B1416">
            <v>1</v>
          </cell>
        </row>
        <row r="1417">
          <cell r="A1417" t="str">
            <v>BD104238</v>
          </cell>
          <cell r="B1417">
            <v>1</v>
          </cell>
        </row>
        <row r="1418">
          <cell r="A1418" t="str">
            <v>BD104244</v>
          </cell>
          <cell r="B1418">
            <v>1</v>
          </cell>
        </row>
        <row r="1419">
          <cell r="A1419" t="str">
            <v>BD104245</v>
          </cell>
          <cell r="B1419">
            <v>1</v>
          </cell>
        </row>
        <row r="1420">
          <cell r="A1420" t="str">
            <v>BD104251</v>
          </cell>
          <cell r="B1420">
            <v>11</v>
          </cell>
        </row>
        <row r="1421">
          <cell r="A1421" t="str">
            <v>BD104252</v>
          </cell>
          <cell r="B1421">
            <v>15</v>
          </cell>
        </row>
        <row r="1422">
          <cell r="A1422" t="str">
            <v>BD104253</v>
          </cell>
          <cell r="B1422">
            <v>1</v>
          </cell>
        </row>
        <row r="1423">
          <cell r="A1423" t="str">
            <v>BD104254</v>
          </cell>
          <cell r="B1423">
            <v>3</v>
          </cell>
        </row>
        <row r="1424">
          <cell r="A1424" t="str">
            <v>BD104255</v>
          </cell>
          <cell r="B1424">
            <v>1</v>
          </cell>
        </row>
        <row r="1425">
          <cell r="A1425" t="str">
            <v>BD104256</v>
          </cell>
          <cell r="B1425">
            <v>29</v>
          </cell>
        </row>
        <row r="1426">
          <cell r="A1426" t="str">
            <v>BD104272</v>
          </cell>
          <cell r="B1426">
            <v>3</v>
          </cell>
        </row>
        <row r="1427">
          <cell r="A1427" t="str">
            <v>BD104273</v>
          </cell>
          <cell r="B1427">
            <v>17</v>
          </cell>
        </row>
        <row r="1428">
          <cell r="A1428" t="str">
            <v>BD104283</v>
          </cell>
          <cell r="B1428">
            <v>1</v>
          </cell>
        </row>
        <row r="1429">
          <cell r="A1429" t="str">
            <v>BD104290</v>
          </cell>
          <cell r="B1429">
            <v>2</v>
          </cell>
        </row>
        <row r="1430">
          <cell r="A1430" t="str">
            <v>BD104295</v>
          </cell>
          <cell r="B1430">
            <v>1</v>
          </cell>
        </row>
        <row r="1431">
          <cell r="A1431" t="str">
            <v>BD104303</v>
          </cell>
          <cell r="B1431">
            <v>9</v>
          </cell>
        </row>
        <row r="1432">
          <cell r="A1432" t="str">
            <v>BD104307</v>
          </cell>
          <cell r="B1432">
            <v>15</v>
          </cell>
        </row>
        <row r="1433">
          <cell r="A1433" t="str">
            <v>BD104308</v>
          </cell>
          <cell r="B1433">
            <v>8</v>
          </cell>
        </row>
        <row r="1434">
          <cell r="A1434" t="str">
            <v>BD104336</v>
          </cell>
          <cell r="B1434">
            <v>4</v>
          </cell>
        </row>
        <row r="1435">
          <cell r="A1435" t="str">
            <v>BD104337</v>
          </cell>
          <cell r="B1435">
            <v>4</v>
          </cell>
        </row>
        <row r="1436">
          <cell r="A1436" t="str">
            <v>BD104342</v>
          </cell>
          <cell r="B1436">
            <v>27</v>
          </cell>
        </row>
        <row r="1437">
          <cell r="A1437" t="str">
            <v>BD104351</v>
          </cell>
          <cell r="B1437">
            <v>3</v>
          </cell>
        </row>
        <row r="1438">
          <cell r="A1438" t="str">
            <v>BD104352</v>
          </cell>
          <cell r="B1438">
            <v>1</v>
          </cell>
        </row>
        <row r="1439">
          <cell r="A1439" t="str">
            <v>BD104376</v>
          </cell>
          <cell r="B1439">
            <v>1</v>
          </cell>
        </row>
        <row r="1440">
          <cell r="A1440" t="str">
            <v>BD104393</v>
          </cell>
          <cell r="B1440">
            <v>6</v>
          </cell>
        </row>
        <row r="1441">
          <cell r="A1441" t="str">
            <v>BD104398</v>
          </cell>
          <cell r="B1441">
            <v>7</v>
          </cell>
        </row>
        <row r="1442">
          <cell r="A1442" t="str">
            <v>BD104404</v>
          </cell>
          <cell r="B1442">
            <v>2</v>
          </cell>
        </row>
        <row r="1443">
          <cell r="A1443" t="str">
            <v>BD104408</v>
          </cell>
          <cell r="B1443">
            <v>16</v>
          </cell>
        </row>
        <row r="1444">
          <cell r="A1444" t="str">
            <v>BD104429</v>
          </cell>
          <cell r="B1444">
            <v>6</v>
          </cell>
        </row>
        <row r="1445">
          <cell r="A1445" t="str">
            <v>BD104430</v>
          </cell>
          <cell r="B1445">
            <v>5</v>
          </cell>
        </row>
        <row r="1446">
          <cell r="A1446" t="str">
            <v>BD104446</v>
          </cell>
          <cell r="B1446">
            <v>1</v>
          </cell>
        </row>
        <row r="1447">
          <cell r="A1447" t="str">
            <v>BD104448</v>
          </cell>
          <cell r="B1447">
            <v>1</v>
          </cell>
        </row>
        <row r="1448">
          <cell r="A1448" t="str">
            <v>BD104450</v>
          </cell>
          <cell r="B1448">
            <v>1</v>
          </cell>
        </row>
        <row r="1449">
          <cell r="A1449" t="str">
            <v>BD104477</v>
          </cell>
          <cell r="B1449">
            <v>1</v>
          </cell>
        </row>
        <row r="1450">
          <cell r="A1450" t="str">
            <v>BD104485</v>
          </cell>
          <cell r="B1450">
            <v>1</v>
          </cell>
        </row>
        <row r="1451">
          <cell r="A1451" t="str">
            <v>BD104486</v>
          </cell>
          <cell r="B1451">
            <v>3</v>
          </cell>
        </row>
        <row r="1452">
          <cell r="A1452" t="str">
            <v>BD104541</v>
          </cell>
          <cell r="B1452">
            <v>1</v>
          </cell>
        </row>
        <row r="1453">
          <cell r="A1453" t="str">
            <v>BD104549</v>
          </cell>
          <cell r="B1453">
            <v>1</v>
          </cell>
        </row>
        <row r="1454">
          <cell r="A1454" t="str">
            <v>BD104553</v>
          </cell>
          <cell r="B1454">
            <v>1</v>
          </cell>
        </row>
        <row r="1455">
          <cell r="A1455" t="str">
            <v>BD104554</v>
          </cell>
          <cell r="B1455">
            <v>5</v>
          </cell>
        </row>
        <row r="1456">
          <cell r="A1456" t="str">
            <v>BD104557</v>
          </cell>
          <cell r="B1456">
            <v>2</v>
          </cell>
        </row>
        <row r="1457">
          <cell r="A1457" t="str">
            <v>BD104602</v>
          </cell>
          <cell r="B1457">
            <v>1</v>
          </cell>
        </row>
        <row r="1458">
          <cell r="A1458" t="str">
            <v>BD104609</v>
          </cell>
          <cell r="B1458">
            <v>2</v>
          </cell>
        </row>
        <row r="1459">
          <cell r="A1459" t="str">
            <v>BD104610</v>
          </cell>
          <cell r="B1459">
            <v>46</v>
          </cell>
        </row>
        <row r="1460">
          <cell r="A1460" t="str">
            <v>BD104611</v>
          </cell>
          <cell r="B1460">
            <v>12</v>
          </cell>
        </row>
        <row r="1461">
          <cell r="A1461" t="str">
            <v>BD104613</v>
          </cell>
          <cell r="B1461">
            <v>16</v>
          </cell>
        </row>
        <row r="1462">
          <cell r="A1462" t="str">
            <v>BD104614</v>
          </cell>
          <cell r="B1462">
            <v>5</v>
          </cell>
        </row>
        <row r="1463">
          <cell r="A1463" t="str">
            <v>BD104634</v>
          </cell>
          <cell r="B1463">
            <v>1</v>
          </cell>
        </row>
        <row r="1464">
          <cell r="A1464" t="str">
            <v>BD104647</v>
          </cell>
          <cell r="B1464">
            <v>30</v>
          </cell>
        </row>
        <row r="1465">
          <cell r="A1465" t="str">
            <v>BD104654</v>
          </cell>
          <cell r="B1465">
            <v>1</v>
          </cell>
        </row>
        <row r="1466">
          <cell r="A1466" t="str">
            <v>BD104660</v>
          </cell>
          <cell r="B1466">
            <v>6</v>
          </cell>
        </row>
        <row r="1467">
          <cell r="A1467" t="str">
            <v>BD104669</v>
          </cell>
          <cell r="B1467">
            <v>15</v>
          </cell>
        </row>
        <row r="1468">
          <cell r="A1468" t="str">
            <v>BD104673</v>
          </cell>
          <cell r="B1468">
            <v>3</v>
          </cell>
        </row>
        <row r="1469">
          <cell r="A1469" t="str">
            <v>BD104676</v>
          </cell>
          <cell r="B1469">
            <v>1</v>
          </cell>
        </row>
        <row r="1470">
          <cell r="A1470" t="str">
            <v>BD104677</v>
          </cell>
          <cell r="B1470">
            <v>1</v>
          </cell>
        </row>
        <row r="1471">
          <cell r="A1471" t="str">
            <v>BD104680</v>
          </cell>
          <cell r="B1471">
            <v>2</v>
          </cell>
        </row>
        <row r="1472">
          <cell r="A1472" t="str">
            <v>BD104689</v>
          </cell>
          <cell r="B1472">
            <v>1</v>
          </cell>
        </row>
        <row r="1473">
          <cell r="A1473" t="str">
            <v>BD104691</v>
          </cell>
          <cell r="B1473">
            <v>4</v>
          </cell>
        </row>
        <row r="1474">
          <cell r="A1474" t="str">
            <v>BD104693</v>
          </cell>
          <cell r="B1474">
            <v>1</v>
          </cell>
        </row>
        <row r="1475">
          <cell r="A1475" t="str">
            <v>BD104695</v>
          </cell>
          <cell r="B1475">
            <v>1</v>
          </cell>
        </row>
        <row r="1476">
          <cell r="A1476" t="str">
            <v>BD104696</v>
          </cell>
          <cell r="B1476">
            <v>8</v>
          </cell>
        </row>
        <row r="1477">
          <cell r="A1477" t="str">
            <v>BD104697</v>
          </cell>
          <cell r="B1477">
            <v>2</v>
          </cell>
        </row>
        <row r="1478">
          <cell r="A1478" t="str">
            <v>BD104699</v>
          </cell>
          <cell r="B1478">
            <v>27</v>
          </cell>
        </row>
        <row r="1479">
          <cell r="A1479" t="str">
            <v>BD104700</v>
          </cell>
          <cell r="B1479">
            <v>4</v>
          </cell>
        </row>
        <row r="1480">
          <cell r="A1480" t="str">
            <v>BD104702</v>
          </cell>
          <cell r="B1480">
            <v>5</v>
          </cell>
        </row>
        <row r="1481">
          <cell r="A1481" t="str">
            <v>BD110575</v>
          </cell>
          <cell r="B1481">
            <v>4</v>
          </cell>
        </row>
        <row r="1482">
          <cell r="A1482" t="str">
            <v>BD110576</v>
          </cell>
          <cell r="B1482">
            <v>2</v>
          </cell>
        </row>
        <row r="1483">
          <cell r="A1483" t="str">
            <v>BD110582</v>
          </cell>
          <cell r="B1483">
            <v>6</v>
          </cell>
        </row>
        <row r="1484">
          <cell r="A1484" t="str">
            <v>BD110583</v>
          </cell>
          <cell r="B1484">
            <v>15</v>
          </cell>
        </row>
        <row r="1485">
          <cell r="A1485" t="str">
            <v>BD110595</v>
          </cell>
          <cell r="B1485">
            <v>1</v>
          </cell>
        </row>
        <row r="1486">
          <cell r="A1486" t="str">
            <v>BD110596</v>
          </cell>
          <cell r="B1486">
            <v>2</v>
          </cell>
        </row>
        <row r="1487">
          <cell r="A1487" t="str">
            <v>BD110597</v>
          </cell>
          <cell r="B1487">
            <v>1</v>
          </cell>
        </row>
        <row r="1488">
          <cell r="A1488" t="str">
            <v>BD110599</v>
          </cell>
          <cell r="B1488">
            <v>1</v>
          </cell>
        </row>
        <row r="1489">
          <cell r="A1489" t="str">
            <v>BD110602</v>
          </cell>
          <cell r="B1489">
            <v>1</v>
          </cell>
        </row>
        <row r="1490">
          <cell r="A1490" t="str">
            <v>BD110603</v>
          </cell>
          <cell r="B1490">
            <v>1</v>
          </cell>
        </row>
        <row r="1491">
          <cell r="A1491" t="str">
            <v>BD110606</v>
          </cell>
          <cell r="B1491">
            <v>1</v>
          </cell>
        </row>
        <row r="1492">
          <cell r="A1492" t="str">
            <v>BD110621</v>
          </cell>
          <cell r="B1492">
            <v>3</v>
          </cell>
        </row>
        <row r="1493">
          <cell r="A1493" t="str">
            <v>BD110622</v>
          </cell>
          <cell r="B1493">
            <v>1</v>
          </cell>
        </row>
        <row r="1494">
          <cell r="A1494" t="str">
            <v>BD110627</v>
          </cell>
          <cell r="B1494">
            <v>1</v>
          </cell>
        </row>
        <row r="1495">
          <cell r="A1495" t="str">
            <v>BD110634</v>
          </cell>
          <cell r="B1495">
            <v>2</v>
          </cell>
        </row>
        <row r="1496">
          <cell r="A1496" t="str">
            <v>BD110643</v>
          </cell>
          <cell r="B1496">
            <v>1</v>
          </cell>
        </row>
        <row r="1497">
          <cell r="A1497" t="str">
            <v>BD110662</v>
          </cell>
          <cell r="B1497">
            <v>1</v>
          </cell>
        </row>
        <row r="1498">
          <cell r="A1498" t="str">
            <v>BD110663</v>
          </cell>
          <cell r="B1498">
            <v>1</v>
          </cell>
        </row>
        <row r="1499">
          <cell r="A1499" t="str">
            <v>BD110669</v>
          </cell>
          <cell r="B1499">
            <v>2</v>
          </cell>
        </row>
        <row r="1500">
          <cell r="A1500" t="str">
            <v>BD110672</v>
          </cell>
          <cell r="B1500">
            <v>0</v>
          </cell>
        </row>
        <row r="1501">
          <cell r="A1501" t="str">
            <v>BD110675</v>
          </cell>
          <cell r="B1501">
            <v>18</v>
          </cell>
        </row>
        <row r="1502">
          <cell r="A1502" t="str">
            <v>BD110681</v>
          </cell>
          <cell r="B1502">
            <v>1</v>
          </cell>
        </row>
        <row r="1503">
          <cell r="A1503" t="str">
            <v>BD110682</v>
          </cell>
          <cell r="B1503">
            <v>2</v>
          </cell>
        </row>
        <row r="1504">
          <cell r="A1504" t="str">
            <v>BD110691</v>
          </cell>
          <cell r="B1504">
            <v>2</v>
          </cell>
        </row>
        <row r="1505">
          <cell r="A1505" t="str">
            <v>BD110721</v>
          </cell>
          <cell r="B1505">
            <v>0</v>
          </cell>
        </row>
        <row r="1506">
          <cell r="A1506" t="str">
            <v>BD110733</v>
          </cell>
          <cell r="B1506">
            <v>1</v>
          </cell>
        </row>
        <row r="1507">
          <cell r="A1507" t="str">
            <v>BD110736</v>
          </cell>
          <cell r="B1507">
            <v>45</v>
          </cell>
        </row>
        <row r="1508">
          <cell r="A1508" t="str">
            <v>BD110738</v>
          </cell>
          <cell r="B1508">
            <v>1</v>
          </cell>
        </row>
        <row r="1509">
          <cell r="A1509" t="str">
            <v>BD110754</v>
          </cell>
          <cell r="B1509">
            <v>24</v>
          </cell>
        </row>
        <row r="1510">
          <cell r="A1510" t="str">
            <v>BD110780</v>
          </cell>
          <cell r="B1510">
            <v>286</v>
          </cell>
        </row>
        <row r="1511">
          <cell r="A1511" t="str">
            <v>BD110785</v>
          </cell>
          <cell r="B1511">
            <v>1</v>
          </cell>
        </row>
        <row r="1512">
          <cell r="A1512" t="str">
            <v>BD110817</v>
          </cell>
          <cell r="B1512">
            <v>1</v>
          </cell>
        </row>
        <row r="1513">
          <cell r="A1513" t="str">
            <v>BD110839</v>
          </cell>
          <cell r="B1513">
            <v>1</v>
          </cell>
        </row>
        <row r="1514">
          <cell r="A1514" t="str">
            <v>BD110862</v>
          </cell>
          <cell r="B1514">
            <v>15</v>
          </cell>
        </row>
        <row r="1515">
          <cell r="A1515" t="str">
            <v>BD110869</v>
          </cell>
          <cell r="B1515">
            <v>1</v>
          </cell>
        </row>
        <row r="1516">
          <cell r="A1516" t="str">
            <v>BD110870</v>
          </cell>
          <cell r="B1516">
            <v>1</v>
          </cell>
        </row>
        <row r="1517">
          <cell r="A1517" t="str">
            <v>BD110872</v>
          </cell>
          <cell r="B1517">
            <v>1</v>
          </cell>
        </row>
        <row r="1518">
          <cell r="A1518" t="str">
            <v>BD110873</v>
          </cell>
          <cell r="B1518">
            <v>35</v>
          </cell>
        </row>
        <row r="1519">
          <cell r="A1519" t="str">
            <v>BD110874</v>
          </cell>
          <cell r="B1519">
            <v>15</v>
          </cell>
        </row>
        <row r="1520">
          <cell r="A1520" t="str">
            <v>BD110884</v>
          </cell>
          <cell r="B1520">
            <v>5</v>
          </cell>
        </row>
        <row r="1521">
          <cell r="A1521" t="str">
            <v>BD110895</v>
          </cell>
          <cell r="B1521">
            <v>1</v>
          </cell>
        </row>
        <row r="1522">
          <cell r="A1522" t="str">
            <v>BD110898</v>
          </cell>
          <cell r="B1522">
            <v>26</v>
          </cell>
        </row>
        <row r="1523">
          <cell r="A1523" t="str">
            <v>BD110899</v>
          </cell>
          <cell r="B1523">
            <v>18</v>
          </cell>
        </row>
        <row r="1524">
          <cell r="A1524" t="str">
            <v>BD110902</v>
          </cell>
          <cell r="B1524">
            <v>1</v>
          </cell>
        </row>
        <row r="1525">
          <cell r="A1525" t="str">
            <v>BD110930</v>
          </cell>
          <cell r="B1525">
            <v>3</v>
          </cell>
        </row>
        <row r="1526">
          <cell r="A1526" t="str">
            <v>BD110938</v>
          </cell>
          <cell r="B1526">
            <v>1</v>
          </cell>
        </row>
        <row r="1527">
          <cell r="A1527" t="str">
            <v>BD110942</v>
          </cell>
          <cell r="B1527">
            <v>1</v>
          </cell>
        </row>
        <row r="1528">
          <cell r="A1528" t="str">
            <v>BD110947</v>
          </cell>
          <cell r="B1528">
            <v>1</v>
          </cell>
        </row>
        <row r="1529">
          <cell r="A1529" t="str">
            <v>BD110981</v>
          </cell>
          <cell r="B1529">
            <v>4</v>
          </cell>
        </row>
        <row r="1530">
          <cell r="A1530" t="str">
            <v>BD110985</v>
          </cell>
          <cell r="B1530">
            <v>2</v>
          </cell>
        </row>
        <row r="1531">
          <cell r="A1531" t="str">
            <v>BD110986</v>
          </cell>
          <cell r="B1531">
            <v>2</v>
          </cell>
        </row>
        <row r="1532">
          <cell r="A1532" t="str">
            <v>BD110988</v>
          </cell>
          <cell r="B1532">
            <v>1</v>
          </cell>
        </row>
        <row r="1533">
          <cell r="A1533" t="str">
            <v>BD111018</v>
          </cell>
          <cell r="B1533">
            <v>1</v>
          </cell>
        </row>
        <row r="1534">
          <cell r="A1534" t="str">
            <v>BD111019</v>
          </cell>
          <cell r="B1534">
            <v>15</v>
          </cell>
        </row>
        <row r="1535">
          <cell r="A1535" t="str">
            <v>BD111020</v>
          </cell>
          <cell r="B1535">
            <v>17</v>
          </cell>
        </row>
        <row r="1536">
          <cell r="A1536" t="str">
            <v>BD111021</v>
          </cell>
          <cell r="B1536">
            <v>1</v>
          </cell>
        </row>
        <row r="1537">
          <cell r="A1537" t="str">
            <v>BD111025</v>
          </cell>
          <cell r="B1537">
            <v>1</v>
          </cell>
        </row>
        <row r="1538">
          <cell r="A1538" t="str">
            <v>BD111047</v>
          </cell>
          <cell r="B1538">
            <v>3</v>
          </cell>
        </row>
        <row r="1539">
          <cell r="A1539" t="str">
            <v>BD111071</v>
          </cell>
          <cell r="B1539">
            <v>1</v>
          </cell>
        </row>
        <row r="1540">
          <cell r="A1540" t="str">
            <v>BD111081</v>
          </cell>
          <cell r="B1540">
            <v>1</v>
          </cell>
        </row>
        <row r="1541">
          <cell r="A1541" t="str">
            <v>BD111082</v>
          </cell>
          <cell r="B1541">
            <v>1</v>
          </cell>
        </row>
        <row r="1542">
          <cell r="A1542" t="str">
            <v>BD111104</v>
          </cell>
          <cell r="B1542">
            <v>1</v>
          </cell>
        </row>
        <row r="1543">
          <cell r="A1543" t="str">
            <v>BD111106</v>
          </cell>
          <cell r="B1543">
            <v>1</v>
          </cell>
        </row>
        <row r="1544">
          <cell r="A1544" t="str">
            <v>BD111107</v>
          </cell>
          <cell r="B1544">
            <v>1</v>
          </cell>
        </row>
        <row r="1545">
          <cell r="A1545" t="str">
            <v>BD111108</v>
          </cell>
          <cell r="B1545">
            <v>3</v>
          </cell>
        </row>
        <row r="1546">
          <cell r="A1546" t="str">
            <v>BD111111</v>
          </cell>
          <cell r="B1546">
            <v>1</v>
          </cell>
        </row>
        <row r="1547">
          <cell r="A1547" t="str">
            <v>BD111113</v>
          </cell>
          <cell r="B1547">
            <v>6</v>
          </cell>
        </row>
        <row r="1548">
          <cell r="A1548" t="str">
            <v>BD111122</v>
          </cell>
          <cell r="B1548">
            <v>2</v>
          </cell>
        </row>
        <row r="1549">
          <cell r="A1549" t="str">
            <v>BD111124</v>
          </cell>
          <cell r="B1549">
            <v>2</v>
          </cell>
        </row>
        <row r="1550">
          <cell r="A1550" t="str">
            <v>BD111125</v>
          </cell>
          <cell r="B1550">
            <v>1</v>
          </cell>
        </row>
        <row r="1551">
          <cell r="A1551" t="str">
            <v>BD111133</v>
          </cell>
          <cell r="B1551">
            <v>1</v>
          </cell>
        </row>
        <row r="1552">
          <cell r="A1552" t="str">
            <v>BD111136</v>
          </cell>
          <cell r="B1552">
            <v>1</v>
          </cell>
        </row>
        <row r="1553">
          <cell r="A1553" t="str">
            <v>BD111161</v>
          </cell>
          <cell r="B1553">
            <v>2</v>
          </cell>
        </row>
        <row r="1554">
          <cell r="A1554" t="str">
            <v>BD111171</v>
          </cell>
          <cell r="B1554">
            <v>1</v>
          </cell>
        </row>
        <row r="1555">
          <cell r="A1555" t="str">
            <v>BD111172</v>
          </cell>
          <cell r="B1555">
            <v>28</v>
          </cell>
        </row>
        <row r="1556">
          <cell r="A1556" t="str">
            <v>BD111175</v>
          </cell>
          <cell r="B1556">
            <v>1</v>
          </cell>
        </row>
        <row r="1557">
          <cell r="A1557" t="str">
            <v>BD111177</v>
          </cell>
          <cell r="B1557">
            <v>1</v>
          </cell>
        </row>
        <row r="1558">
          <cell r="A1558" t="str">
            <v>BD111179</v>
          </cell>
          <cell r="B1558">
            <v>2</v>
          </cell>
        </row>
        <row r="1559">
          <cell r="A1559" t="str">
            <v>BD111184</v>
          </cell>
          <cell r="B1559">
            <v>1</v>
          </cell>
        </row>
        <row r="1560">
          <cell r="A1560" t="str">
            <v>BD111194</v>
          </cell>
          <cell r="B1560">
            <v>1</v>
          </cell>
        </row>
        <row r="1561">
          <cell r="A1561" t="str">
            <v>BD111197</v>
          </cell>
          <cell r="B1561">
            <v>1</v>
          </cell>
        </row>
        <row r="1562">
          <cell r="A1562" t="str">
            <v>BD111199</v>
          </cell>
          <cell r="B1562">
            <v>2</v>
          </cell>
        </row>
        <row r="1563">
          <cell r="A1563" t="str">
            <v>BD111200</v>
          </cell>
          <cell r="B1563">
            <v>1</v>
          </cell>
        </row>
        <row r="1564">
          <cell r="A1564" t="str">
            <v>BD111201</v>
          </cell>
          <cell r="B1564">
            <v>4</v>
          </cell>
        </row>
        <row r="1565">
          <cell r="A1565" t="str">
            <v>BD111215</v>
          </cell>
          <cell r="B1565">
            <v>1</v>
          </cell>
        </row>
        <row r="1566">
          <cell r="A1566" t="str">
            <v>BD111216</v>
          </cell>
          <cell r="B1566">
            <v>2</v>
          </cell>
        </row>
        <row r="1567">
          <cell r="A1567" t="str">
            <v>BD111217</v>
          </cell>
          <cell r="B1567">
            <v>4</v>
          </cell>
        </row>
        <row r="1568">
          <cell r="A1568" t="str">
            <v>BD111218</v>
          </cell>
          <cell r="B1568">
            <v>1</v>
          </cell>
        </row>
        <row r="1569">
          <cell r="A1569" t="str">
            <v>BD111219</v>
          </cell>
          <cell r="B1569">
            <v>1</v>
          </cell>
        </row>
        <row r="1570">
          <cell r="A1570" t="str">
            <v>BD111222</v>
          </cell>
          <cell r="B1570">
            <v>3</v>
          </cell>
        </row>
        <row r="1571">
          <cell r="A1571" t="str">
            <v>BD111223</v>
          </cell>
          <cell r="B1571">
            <v>1</v>
          </cell>
        </row>
        <row r="1572">
          <cell r="A1572" t="str">
            <v>BD111225</v>
          </cell>
          <cell r="B1572">
            <v>9</v>
          </cell>
        </row>
        <row r="1573">
          <cell r="A1573" t="str">
            <v>BD111233</v>
          </cell>
          <cell r="B1573">
            <v>1</v>
          </cell>
        </row>
        <row r="1574">
          <cell r="A1574" t="str">
            <v>BD111243</v>
          </cell>
          <cell r="B1574">
            <v>1</v>
          </cell>
        </row>
        <row r="1575">
          <cell r="A1575" t="str">
            <v>BD111246</v>
          </cell>
          <cell r="B1575">
            <v>5</v>
          </cell>
        </row>
        <row r="1576">
          <cell r="A1576" t="str">
            <v>BD111249</v>
          </cell>
          <cell r="B1576">
            <v>11</v>
          </cell>
        </row>
        <row r="1577">
          <cell r="A1577" t="str">
            <v>BD111252</v>
          </cell>
          <cell r="B1577">
            <v>2</v>
          </cell>
        </row>
        <row r="1578">
          <cell r="A1578" t="str">
            <v>BD111254</v>
          </cell>
          <cell r="B1578">
            <v>1</v>
          </cell>
        </row>
        <row r="1579">
          <cell r="A1579" t="str">
            <v>BD111255</v>
          </cell>
          <cell r="B1579">
            <v>2</v>
          </cell>
        </row>
        <row r="1580">
          <cell r="A1580" t="str">
            <v>BD111257</v>
          </cell>
          <cell r="B1580">
            <v>1</v>
          </cell>
        </row>
        <row r="1581">
          <cell r="A1581" t="str">
            <v>BD111293</v>
          </cell>
          <cell r="B1581">
            <v>2</v>
          </cell>
        </row>
        <row r="1582">
          <cell r="A1582" t="str">
            <v>(空白)</v>
          </cell>
        </row>
        <row r="1583">
          <cell r="A1583" t="str">
            <v>总计</v>
          </cell>
          <cell r="B1583">
            <v>8164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GT 4.25-5.3"/>
    </sheetNames>
    <sheetDataSet>
      <sheetData sheetId="0"/>
      <sheetData sheetId="1">
        <row r="4">
          <cell r="A4" t="str">
            <v>门店/仓库编号</v>
          </cell>
          <cell r="B4" t="str">
            <v>GT Master</v>
          </cell>
          <cell r="C4" t="str">
            <v>GT NEO 2</v>
          </cell>
        </row>
        <row r="5">
          <cell r="A5" t="str">
            <v>0341000066</v>
          </cell>
          <cell r="B5">
            <v>3</v>
          </cell>
        </row>
        <row r="6">
          <cell r="A6" t="str">
            <v>0341000082</v>
          </cell>
          <cell r="B6">
            <v>1</v>
          </cell>
        </row>
        <row r="7">
          <cell r="A7" t="str">
            <v>0341000087</v>
          </cell>
          <cell r="B7">
            <v>2</v>
          </cell>
        </row>
        <row r="8">
          <cell r="A8" t="str">
            <v>0341000103</v>
          </cell>
          <cell r="B8">
            <v>1</v>
          </cell>
        </row>
        <row r="9">
          <cell r="A9" t="str">
            <v>0341000136</v>
          </cell>
          <cell r="B9">
            <v>1</v>
          </cell>
        </row>
        <row r="10">
          <cell r="A10" t="str">
            <v>0341000154</v>
          </cell>
          <cell r="B10">
            <v>1</v>
          </cell>
        </row>
        <row r="11">
          <cell r="A11" t="str">
            <v>0341000197</v>
          </cell>
          <cell r="B11">
            <v>3</v>
          </cell>
        </row>
        <row r="12">
          <cell r="A12" t="str">
            <v>0341000269</v>
          </cell>
          <cell r="B12">
            <v>0</v>
          </cell>
        </row>
        <row r="13">
          <cell r="A13" t="str">
            <v>0341000276</v>
          </cell>
          <cell r="B13">
            <v>1</v>
          </cell>
        </row>
        <row r="14">
          <cell r="A14" t="str">
            <v>0341000290</v>
          </cell>
          <cell r="B14">
            <v>1</v>
          </cell>
        </row>
        <row r="15">
          <cell r="A15" t="str">
            <v>0341000310</v>
          </cell>
          <cell r="B15">
            <v>1</v>
          </cell>
        </row>
        <row r="16">
          <cell r="A16" t="str">
            <v>0341000333</v>
          </cell>
          <cell r="B16">
            <v>1</v>
          </cell>
          <cell r="C16">
            <v>2</v>
          </cell>
        </row>
        <row r="17">
          <cell r="A17" t="str">
            <v>0341000353</v>
          </cell>
          <cell r="B17">
            <v>2</v>
          </cell>
        </row>
        <row r="18">
          <cell r="A18" t="str">
            <v>0341000367</v>
          </cell>
          <cell r="B18">
            <v>1</v>
          </cell>
        </row>
        <row r="19">
          <cell r="A19" t="str">
            <v>0341000452</v>
          </cell>
          <cell r="C19">
            <v>1</v>
          </cell>
        </row>
        <row r="20">
          <cell r="A20" t="str">
            <v>0341000471</v>
          </cell>
          <cell r="C20">
            <v>1</v>
          </cell>
        </row>
        <row r="21">
          <cell r="A21" t="str">
            <v>0341000484</v>
          </cell>
          <cell r="B21">
            <v>1</v>
          </cell>
        </row>
        <row r="22">
          <cell r="A22" t="str">
            <v>0341000530</v>
          </cell>
          <cell r="B22">
            <v>1</v>
          </cell>
          <cell r="C22">
            <v>1</v>
          </cell>
        </row>
        <row r="23">
          <cell r="A23" t="str">
            <v>0341000562</v>
          </cell>
          <cell r="B23">
            <v>1</v>
          </cell>
        </row>
        <row r="24">
          <cell r="A24" t="str">
            <v>0341000581</v>
          </cell>
          <cell r="B24">
            <v>1</v>
          </cell>
        </row>
        <row r="25">
          <cell r="A25" t="str">
            <v>0341000601</v>
          </cell>
          <cell r="B25">
            <v>2</v>
          </cell>
          <cell r="C25">
            <v>1</v>
          </cell>
        </row>
        <row r="26">
          <cell r="A26" t="str">
            <v>0341000625</v>
          </cell>
          <cell r="B26">
            <v>1</v>
          </cell>
        </row>
        <row r="27">
          <cell r="A27" t="str">
            <v>0341000627</v>
          </cell>
          <cell r="B27">
            <v>1</v>
          </cell>
        </row>
        <row r="28">
          <cell r="A28" t="str">
            <v>0341000628</v>
          </cell>
          <cell r="B28">
            <v>1</v>
          </cell>
        </row>
        <row r="29">
          <cell r="A29" t="str">
            <v>0341000694</v>
          </cell>
          <cell r="B29">
            <v>1</v>
          </cell>
          <cell r="C29">
            <v>1</v>
          </cell>
        </row>
        <row r="30">
          <cell r="A30" t="str">
            <v>0341000700</v>
          </cell>
          <cell r="B30">
            <v>1</v>
          </cell>
        </row>
        <row r="31">
          <cell r="A31" t="str">
            <v>0341000712</v>
          </cell>
          <cell r="B31">
            <v>5</v>
          </cell>
          <cell r="C31">
            <v>2</v>
          </cell>
        </row>
        <row r="32">
          <cell r="A32" t="str">
            <v>0341000727</v>
          </cell>
          <cell r="B32">
            <v>3</v>
          </cell>
          <cell r="C32">
            <v>1</v>
          </cell>
        </row>
        <row r="33">
          <cell r="A33" t="str">
            <v>0341000732</v>
          </cell>
          <cell r="B33">
            <v>2</v>
          </cell>
        </row>
        <row r="34">
          <cell r="A34" t="str">
            <v>0341000735</v>
          </cell>
          <cell r="B34">
            <v>1</v>
          </cell>
          <cell r="C34">
            <v>2</v>
          </cell>
        </row>
        <row r="35">
          <cell r="A35" t="str">
            <v>0341000762</v>
          </cell>
          <cell r="B35">
            <v>1</v>
          </cell>
        </row>
        <row r="36">
          <cell r="A36" t="str">
            <v>0341000772</v>
          </cell>
          <cell r="B36">
            <v>1</v>
          </cell>
        </row>
        <row r="37">
          <cell r="A37" t="str">
            <v>0341000787</v>
          </cell>
          <cell r="C37">
            <v>1</v>
          </cell>
        </row>
        <row r="38">
          <cell r="A38" t="str">
            <v>0341000789</v>
          </cell>
          <cell r="C38">
            <v>1</v>
          </cell>
        </row>
        <row r="39">
          <cell r="A39" t="str">
            <v>0341000803</v>
          </cell>
          <cell r="B39">
            <v>1</v>
          </cell>
          <cell r="C39">
            <v>1</v>
          </cell>
        </row>
        <row r="40">
          <cell r="A40" t="str">
            <v>0341000825</v>
          </cell>
          <cell r="B40">
            <v>2</v>
          </cell>
        </row>
        <row r="41">
          <cell r="A41" t="str">
            <v>0341000844</v>
          </cell>
          <cell r="B41">
            <v>1</v>
          </cell>
        </row>
        <row r="42">
          <cell r="A42" t="str">
            <v>0341000899</v>
          </cell>
          <cell r="B42">
            <v>1</v>
          </cell>
          <cell r="C42">
            <v>1</v>
          </cell>
        </row>
        <row r="43">
          <cell r="A43" t="str">
            <v>0341000918</v>
          </cell>
          <cell r="C43">
            <v>1</v>
          </cell>
        </row>
        <row r="44">
          <cell r="A44" t="str">
            <v>0341000940</v>
          </cell>
          <cell r="B44">
            <v>1</v>
          </cell>
        </row>
        <row r="45">
          <cell r="A45" t="str">
            <v>0341000992</v>
          </cell>
          <cell r="B45">
            <v>1</v>
          </cell>
        </row>
        <row r="46">
          <cell r="A46" t="str">
            <v>0341000994</v>
          </cell>
          <cell r="B46">
            <v>1</v>
          </cell>
        </row>
        <row r="47">
          <cell r="A47" t="str">
            <v>0341000999</v>
          </cell>
          <cell r="B47">
            <v>1</v>
          </cell>
        </row>
        <row r="48">
          <cell r="A48" t="str">
            <v>0341001000</v>
          </cell>
          <cell r="C48">
            <v>1</v>
          </cell>
        </row>
        <row r="49">
          <cell r="A49" t="str">
            <v>0341001010</v>
          </cell>
          <cell r="B49">
            <v>2</v>
          </cell>
          <cell r="C49">
            <v>2</v>
          </cell>
        </row>
        <row r="50">
          <cell r="A50" t="str">
            <v>0341001018</v>
          </cell>
          <cell r="B50">
            <v>1</v>
          </cell>
        </row>
        <row r="51">
          <cell r="A51" t="str">
            <v>0341001030</v>
          </cell>
          <cell r="C51">
            <v>1</v>
          </cell>
        </row>
        <row r="52">
          <cell r="A52" t="str">
            <v>0341001033</v>
          </cell>
          <cell r="C52">
            <v>1</v>
          </cell>
        </row>
        <row r="53">
          <cell r="A53" t="str">
            <v>0341001038</v>
          </cell>
          <cell r="B53">
            <v>1</v>
          </cell>
        </row>
        <row r="54">
          <cell r="A54" t="str">
            <v>0341001042</v>
          </cell>
          <cell r="B54">
            <v>1</v>
          </cell>
        </row>
        <row r="55">
          <cell r="A55" t="str">
            <v>0341001043</v>
          </cell>
          <cell r="B55">
            <v>1</v>
          </cell>
        </row>
        <row r="56">
          <cell r="A56" t="str">
            <v>0341001045</v>
          </cell>
          <cell r="B56">
            <v>1</v>
          </cell>
        </row>
        <row r="57">
          <cell r="A57" t="str">
            <v>0341001049</v>
          </cell>
          <cell r="B57">
            <v>1</v>
          </cell>
        </row>
        <row r="58">
          <cell r="A58" t="str">
            <v>0341001058</v>
          </cell>
          <cell r="B58">
            <v>1</v>
          </cell>
        </row>
        <row r="59">
          <cell r="A59" t="str">
            <v>0341001067</v>
          </cell>
          <cell r="B59">
            <v>1</v>
          </cell>
        </row>
        <row r="60">
          <cell r="A60" t="str">
            <v>0341001079</v>
          </cell>
          <cell r="B60">
            <v>1</v>
          </cell>
          <cell r="C60">
            <v>1</v>
          </cell>
        </row>
        <row r="61">
          <cell r="A61" t="str">
            <v>0341001088</v>
          </cell>
          <cell r="C61">
            <v>1</v>
          </cell>
        </row>
        <row r="62">
          <cell r="A62" t="str">
            <v>0341001089</v>
          </cell>
          <cell r="B62">
            <v>1</v>
          </cell>
        </row>
        <row r="63">
          <cell r="A63" t="str">
            <v>0341001092</v>
          </cell>
          <cell r="B63">
            <v>1</v>
          </cell>
          <cell r="C63">
            <v>1</v>
          </cell>
        </row>
        <row r="64">
          <cell r="A64" t="str">
            <v>0341001112</v>
          </cell>
          <cell r="B64">
            <v>1</v>
          </cell>
        </row>
        <row r="65">
          <cell r="A65" t="str">
            <v>0341001160</v>
          </cell>
          <cell r="B65">
            <v>1</v>
          </cell>
        </row>
        <row r="66">
          <cell r="A66" t="str">
            <v>0341001166</v>
          </cell>
          <cell r="B66">
            <v>1</v>
          </cell>
        </row>
        <row r="67">
          <cell r="A67" t="str">
            <v>0341001197</v>
          </cell>
          <cell r="C67">
            <v>1</v>
          </cell>
        </row>
        <row r="68">
          <cell r="A68" t="str">
            <v>0341001218</v>
          </cell>
          <cell r="C68">
            <v>1</v>
          </cell>
        </row>
        <row r="69">
          <cell r="A69" t="str">
            <v>0341001219</v>
          </cell>
          <cell r="B69">
            <v>1</v>
          </cell>
        </row>
        <row r="70">
          <cell r="A70" t="str">
            <v>0341001220</v>
          </cell>
          <cell r="B70">
            <v>1</v>
          </cell>
        </row>
        <row r="71">
          <cell r="A71" t="str">
            <v>0341001234</v>
          </cell>
          <cell r="B71">
            <v>1</v>
          </cell>
        </row>
        <row r="72">
          <cell r="A72" t="str">
            <v>0341001244</v>
          </cell>
          <cell r="B72">
            <v>1</v>
          </cell>
        </row>
        <row r="73">
          <cell r="A73" t="str">
            <v>0341001322</v>
          </cell>
          <cell r="B73">
            <v>2</v>
          </cell>
        </row>
        <row r="74">
          <cell r="A74" t="str">
            <v>0341001352</v>
          </cell>
          <cell r="B74">
            <v>1</v>
          </cell>
        </row>
        <row r="75">
          <cell r="A75" t="str">
            <v>0341001388</v>
          </cell>
          <cell r="B75">
            <v>1</v>
          </cell>
        </row>
        <row r="76">
          <cell r="A76" t="str">
            <v>0341001390</v>
          </cell>
          <cell r="B76">
            <v>1</v>
          </cell>
        </row>
        <row r="77">
          <cell r="A77" t="str">
            <v>0341001391</v>
          </cell>
          <cell r="B77">
            <v>1</v>
          </cell>
        </row>
        <row r="78">
          <cell r="A78" t="str">
            <v>0341001425</v>
          </cell>
          <cell r="B78">
            <v>1</v>
          </cell>
        </row>
        <row r="79">
          <cell r="A79" t="str">
            <v>0341001437</v>
          </cell>
          <cell r="C79">
            <v>1</v>
          </cell>
        </row>
        <row r="80">
          <cell r="A80" t="str">
            <v>0341001462</v>
          </cell>
          <cell r="B80">
            <v>4</v>
          </cell>
        </row>
        <row r="81">
          <cell r="A81" t="str">
            <v>0341001481</v>
          </cell>
          <cell r="B81">
            <v>1</v>
          </cell>
        </row>
        <row r="82">
          <cell r="A82" t="str">
            <v>0341001492</v>
          </cell>
          <cell r="C82">
            <v>2</v>
          </cell>
        </row>
        <row r="83">
          <cell r="A83" t="str">
            <v>0341001503</v>
          </cell>
          <cell r="B83">
            <v>1</v>
          </cell>
        </row>
        <row r="84">
          <cell r="A84" t="str">
            <v>0341001568</v>
          </cell>
          <cell r="B84">
            <v>2</v>
          </cell>
        </row>
        <row r="85">
          <cell r="A85" t="str">
            <v>0341001590</v>
          </cell>
          <cell r="B85">
            <v>1</v>
          </cell>
        </row>
        <row r="86">
          <cell r="A86" t="str">
            <v>0341001601</v>
          </cell>
          <cell r="B86">
            <v>1</v>
          </cell>
        </row>
        <row r="87">
          <cell r="A87" t="str">
            <v>0341001620</v>
          </cell>
          <cell r="B87">
            <v>1</v>
          </cell>
        </row>
        <row r="88">
          <cell r="A88" t="str">
            <v>0341001653</v>
          </cell>
          <cell r="B88">
            <v>1</v>
          </cell>
          <cell r="C88">
            <v>1</v>
          </cell>
        </row>
        <row r="89">
          <cell r="A89" t="str">
            <v>0341001694</v>
          </cell>
          <cell r="B89">
            <v>3</v>
          </cell>
        </row>
        <row r="90">
          <cell r="A90" t="str">
            <v>0341001717</v>
          </cell>
          <cell r="B90">
            <v>1</v>
          </cell>
          <cell r="C90">
            <v>1</v>
          </cell>
        </row>
        <row r="91">
          <cell r="A91" t="str">
            <v>0341001720</v>
          </cell>
          <cell r="B91">
            <v>1</v>
          </cell>
        </row>
        <row r="92">
          <cell r="A92" t="str">
            <v>0341001734</v>
          </cell>
          <cell r="B92">
            <v>1</v>
          </cell>
          <cell r="C92">
            <v>1</v>
          </cell>
        </row>
        <row r="93">
          <cell r="A93" t="str">
            <v>0341001739</v>
          </cell>
          <cell r="B93">
            <v>2</v>
          </cell>
          <cell r="C93">
            <v>1</v>
          </cell>
        </row>
        <row r="94">
          <cell r="A94" t="str">
            <v>0341001784</v>
          </cell>
          <cell r="B94">
            <v>1</v>
          </cell>
        </row>
        <row r="95">
          <cell r="A95" t="str">
            <v>0341001792</v>
          </cell>
          <cell r="B95">
            <v>1</v>
          </cell>
        </row>
        <row r="96">
          <cell r="A96" t="str">
            <v>0341001866</v>
          </cell>
          <cell r="B96">
            <v>1</v>
          </cell>
        </row>
        <row r="97">
          <cell r="A97" t="str">
            <v>0341001911</v>
          </cell>
          <cell r="B97">
            <v>2</v>
          </cell>
        </row>
        <row r="98">
          <cell r="A98" t="str">
            <v>0341002068</v>
          </cell>
          <cell r="B98">
            <v>1</v>
          </cell>
        </row>
        <row r="99">
          <cell r="A99" t="str">
            <v>0341002205</v>
          </cell>
          <cell r="B99">
            <v>1</v>
          </cell>
        </row>
        <row r="100">
          <cell r="A100" t="str">
            <v>0341002337</v>
          </cell>
          <cell r="B100">
            <v>2</v>
          </cell>
        </row>
        <row r="101">
          <cell r="A101" t="str">
            <v>0341002394</v>
          </cell>
          <cell r="B101">
            <v>1</v>
          </cell>
          <cell r="C101">
            <v>1</v>
          </cell>
        </row>
        <row r="102">
          <cell r="A102" t="str">
            <v>0341002461</v>
          </cell>
          <cell r="B102">
            <v>1</v>
          </cell>
        </row>
        <row r="103">
          <cell r="A103" t="str">
            <v>0341002703</v>
          </cell>
          <cell r="B103">
            <v>1</v>
          </cell>
        </row>
        <row r="104">
          <cell r="A104" t="str">
            <v>0341002706</v>
          </cell>
          <cell r="B104">
            <v>1</v>
          </cell>
          <cell r="C104">
            <v>2</v>
          </cell>
        </row>
        <row r="105">
          <cell r="A105" t="str">
            <v>0341002713</v>
          </cell>
          <cell r="B105">
            <v>2</v>
          </cell>
        </row>
        <row r="106">
          <cell r="A106" t="str">
            <v>0341002782</v>
          </cell>
          <cell r="B106">
            <v>1</v>
          </cell>
        </row>
        <row r="107">
          <cell r="A107" t="str">
            <v>0341002786</v>
          </cell>
          <cell r="B107">
            <v>1</v>
          </cell>
        </row>
        <row r="108">
          <cell r="A108" t="str">
            <v>0341002852</v>
          </cell>
          <cell r="B108">
            <v>2</v>
          </cell>
        </row>
        <row r="109">
          <cell r="A109" t="str">
            <v>0341002902</v>
          </cell>
          <cell r="B109">
            <v>1</v>
          </cell>
        </row>
        <row r="110">
          <cell r="A110" t="str">
            <v>0341002913</v>
          </cell>
          <cell r="C110">
            <v>1</v>
          </cell>
        </row>
        <row r="111">
          <cell r="A111" t="str">
            <v>0341002953</v>
          </cell>
          <cell r="B111">
            <v>1</v>
          </cell>
        </row>
        <row r="112">
          <cell r="A112" t="str">
            <v>0341002975</v>
          </cell>
          <cell r="B112">
            <v>1</v>
          </cell>
        </row>
        <row r="113">
          <cell r="A113" t="str">
            <v>0341003032</v>
          </cell>
          <cell r="B113">
            <v>1</v>
          </cell>
        </row>
        <row r="114">
          <cell r="A114" t="str">
            <v>0341003158</v>
          </cell>
          <cell r="B114">
            <v>1</v>
          </cell>
        </row>
        <row r="115">
          <cell r="A115" t="str">
            <v>0341003165</v>
          </cell>
          <cell r="B115">
            <v>2</v>
          </cell>
        </row>
        <row r="116">
          <cell r="A116" t="str">
            <v>0341003204</v>
          </cell>
          <cell r="B116">
            <v>3</v>
          </cell>
          <cell r="C116">
            <v>1</v>
          </cell>
        </row>
        <row r="117">
          <cell r="A117" t="str">
            <v>0341003217</v>
          </cell>
          <cell r="B117">
            <v>1</v>
          </cell>
        </row>
        <row r="118">
          <cell r="A118" t="str">
            <v>0341003258</v>
          </cell>
          <cell r="B118">
            <v>1</v>
          </cell>
        </row>
        <row r="119">
          <cell r="A119" t="str">
            <v>0341003263</v>
          </cell>
          <cell r="B119">
            <v>1</v>
          </cell>
        </row>
        <row r="120">
          <cell r="A120" t="str">
            <v>0341003268</v>
          </cell>
          <cell r="B120">
            <v>1</v>
          </cell>
        </row>
        <row r="121">
          <cell r="A121" t="str">
            <v>0341003309</v>
          </cell>
          <cell r="B121">
            <v>2</v>
          </cell>
        </row>
        <row r="122">
          <cell r="A122" t="str">
            <v>0341003534</v>
          </cell>
          <cell r="B122">
            <v>1</v>
          </cell>
        </row>
        <row r="123">
          <cell r="A123" t="str">
            <v>0341003561</v>
          </cell>
          <cell r="C123">
            <v>1</v>
          </cell>
        </row>
        <row r="124">
          <cell r="A124" t="str">
            <v>0341003601</v>
          </cell>
          <cell r="C124">
            <v>1</v>
          </cell>
        </row>
        <row r="125">
          <cell r="A125" t="str">
            <v>0341003602</v>
          </cell>
          <cell r="C125">
            <v>1</v>
          </cell>
        </row>
        <row r="126">
          <cell r="A126" t="str">
            <v>0341003611</v>
          </cell>
          <cell r="B126">
            <v>1</v>
          </cell>
        </row>
        <row r="127">
          <cell r="A127" t="str">
            <v>0341003613</v>
          </cell>
          <cell r="C127">
            <v>2</v>
          </cell>
        </row>
        <row r="128">
          <cell r="A128" t="str">
            <v>0341003614</v>
          </cell>
          <cell r="B128">
            <v>1</v>
          </cell>
          <cell r="C128">
            <v>1</v>
          </cell>
        </row>
        <row r="129">
          <cell r="A129" t="str">
            <v>0341003621</v>
          </cell>
          <cell r="B129">
            <v>4</v>
          </cell>
          <cell r="C129">
            <v>1</v>
          </cell>
        </row>
        <row r="130">
          <cell r="A130" t="str">
            <v>0341003623</v>
          </cell>
          <cell r="B130">
            <v>1</v>
          </cell>
          <cell r="C130">
            <v>1</v>
          </cell>
        </row>
        <row r="131">
          <cell r="A131" t="str">
            <v>0341003624</v>
          </cell>
          <cell r="B131">
            <v>1</v>
          </cell>
        </row>
        <row r="132">
          <cell r="A132" t="str">
            <v>0341003625</v>
          </cell>
          <cell r="B132">
            <v>1</v>
          </cell>
        </row>
        <row r="133">
          <cell r="A133" t="str">
            <v>0341003631</v>
          </cell>
          <cell r="B133">
            <v>2</v>
          </cell>
        </row>
        <row r="134">
          <cell r="A134" t="str">
            <v>0341003675</v>
          </cell>
          <cell r="B134">
            <v>1</v>
          </cell>
        </row>
        <row r="135">
          <cell r="A135" t="str">
            <v>0341003682</v>
          </cell>
          <cell r="B135">
            <v>3</v>
          </cell>
        </row>
        <row r="136">
          <cell r="A136" t="str">
            <v>0341003683</v>
          </cell>
          <cell r="B136">
            <v>6</v>
          </cell>
        </row>
        <row r="137">
          <cell r="A137" t="str">
            <v>0341003722</v>
          </cell>
          <cell r="B137">
            <v>1</v>
          </cell>
        </row>
        <row r="138">
          <cell r="A138" t="str">
            <v>0341003737</v>
          </cell>
          <cell r="B138">
            <v>3</v>
          </cell>
        </row>
        <row r="139">
          <cell r="A139" t="str">
            <v>0341003778</v>
          </cell>
          <cell r="B139">
            <v>1</v>
          </cell>
        </row>
        <row r="140">
          <cell r="A140" t="str">
            <v>0341003810</v>
          </cell>
          <cell r="B140">
            <v>1</v>
          </cell>
        </row>
        <row r="141">
          <cell r="A141" t="str">
            <v>0341003868</v>
          </cell>
          <cell r="B141">
            <v>4</v>
          </cell>
        </row>
        <row r="142">
          <cell r="A142" t="str">
            <v>0341003883</v>
          </cell>
          <cell r="B142">
            <v>1</v>
          </cell>
        </row>
        <row r="143">
          <cell r="A143" t="str">
            <v>0341003987</v>
          </cell>
          <cell r="B143">
            <v>2</v>
          </cell>
        </row>
        <row r="144">
          <cell r="A144" t="str">
            <v>0341004007</v>
          </cell>
          <cell r="B144">
            <v>1</v>
          </cell>
        </row>
        <row r="145">
          <cell r="A145" t="str">
            <v>0341004030</v>
          </cell>
          <cell r="B145">
            <v>1</v>
          </cell>
        </row>
        <row r="146">
          <cell r="A146" t="str">
            <v>0341004096</v>
          </cell>
          <cell r="B146">
            <v>1</v>
          </cell>
        </row>
        <row r="147">
          <cell r="A147" t="str">
            <v>0341004130</v>
          </cell>
          <cell r="B147">
            <v>2</v>
          </cell>
        </row>
        <row r="148">
          <cell r="A148" t="str">
            <v>0341004136</v>
          </cell>
          <cell r="B148">
            <v>1</v>
          </cell>
        </row>
        <row r="149">
          <cell r="A149" t="str">
            <v>0341004142</v>
          </cell>
          <cell r="C149">
            <v>1</v>
          </cell>
        </row>
        <row r="150">
          <cell r="A150" t="str">
            <v>0341004149</v>
          </cell>
          <cell r="C150">
            <v>1</v>
          </cell>
        </row>
        <row r="151">
          <cell r="A151" t="str">
            <v>0341004193</v>
          </cell>
          <cell r="B151">
            <v>1</v>
          </cell>
        </row>
        <row r="152">
          <cell r="A152" t="str">
            <v>0341004201</v>
          </cell>
          <cell r="B152">
            <v>1</v>
          </cell>
        </row>
        <row r="153">
          <cell r="A153" t="str">
            <v>0341004215</v>
          </cell>
          <cell r="C153">
            <v>1</v>
          </cell>
        </row>
        <row r="154">
          <cell r="A154" t="str">
            <v>0341004227</v>
          </cell>
          <cell r="C154">
            <v>1</v>
          </cell>
        </row>
        <row r="155">
          <cell r="A155" t="str">
            <v>0341004261</v>
          </cell>
          <cell r="B155">
            <v>2</v>
          </cell>
        </row>
        <row r="156">
          <cell r="A156" t="str">
            <v>0341004262</v>
          </cell>
          <cell r="C156">
            <v>2</v>
          </cell>
        </row>
        <row r="157">
          <cell r="A157" t="str">
            <v>0341004263</v>
          </cell>
          <cell r="C157">
            <v>1</v>
          </cell>
        </row>
        <row r="158">
          <cell r="A158" t="str">
            <v>0341004300</v>
          </cell>
          <cell r="B158">
            <v>2</v>
          </cell>
        </row>
        <row r="159">
          <cell r="A159" t="str">
            <v>0341004347</v>
          </cell>
          <cell r="C159">
            <v>2</v>
          </cell>
        </row>
        <row r="160">
          <cell r="A160" t="str">
            <v>0341004377</v>
          </cell>
          <cell r="B160">
            <v>1</v>
          </cell>
        </row>
        <row r="161">
          <cell r="A161" t="str">
            <v>0341004385</v>
          </cell>
          <cell r="B161">
            <v>1</v>
          </cell>
        </row>
        <row r="162">
          <cell r="A162" t="str">
            <v>0341004401</v>
          </cell>
          <cell r="B162">
            <v>1</v>
          </cell>
        </row>
        <row r="163">
          <cell r="A163" t="str">
            <v>0341004411</v>
          </cell>
          <cell r="B163">
            <v>1</v>
          </cell>
        </row>
        <row r="164">
          <cell r="A164" t="str">
            <v>0341004412</v>
          </cell>
          <cell r="B164">
            <v>2</v>
          </cell>
          <cell r="C164">
            <v>1</v>
          </cell>
        </row>
        <row r="165">
          <cell r="A165" t="str">
            <v>0341004416</v>
          </cell>
          <cell r="B165">
            <v>1</v>
          </cell>
        </row>
        <row r="166">
          <cell r="A166" t="str">
            <v>0341004453</v>
          </cell>
          <cell r="B166">
            <v>1</v>
          </cell>
        </row>
        <row r="167">
          <cell r="A167" t="str">
            <v>0341004454</v>
          </cell>
          <cell r="B167">
            <v>4</v>
          </cell>
          <cell r="C167">
            <v>1</v>
          </cell>
        </row>
        <row r="168">
          <cell r="A168" t="str">
            <v>0341004456</v>
          </cell>
          <cell r="B168">
            <v>5</v>
          </cell>
        </row>
        <row r="169">
          <cell r="A169" t="str">
            <v>0341004465</v>
          </cell>
          <cell r="B169">
            <v>1</v>
          </cell>
        </row>
        <row r="170">
          <cell r="A170" t="str">
            <v>0341004470</v>
          </cell>
          <cell r="B170">
            <v>1</v>
          </cell>
        </row>
        <row r="171">
          <cell r="A171" t="str">
            <v>0341004478</v>
          </cell>
          <cell r="B171">
            <v>5</v>
          </cell>
          <cell r="C171">
            <v>9</v>
          </cell>
        </row>
        <row r="172">
          <cell r="A172" t="str">
            <v>0341004519</v>
          </cell>
          <cell r="B172">
            <v>2</v>
          </cell>
        </row>
        <row r="173">
          <cell r="A173" t="str">
            <v>0341004524</v>
          </cell>
          <cell r="B173">
            <v>2</v>
          </cell>
          <cell r="C173">
            <v>5</v>
          </cell>
        </row>
        <row r="174">
          <cell r="A174" t="str">
            <v>0341004528</v>
          </cell>
          <cell r="B174">
            <v>1</v>
          </cell>
        </row>
        <row r="175">
          <cell r="A175" t="str">
            <v>0341004536</v>
          </cell>
          <cell r="B175">
            <v>1</v>
          </cell>
        </row>
        <row r="176">
          <cell r="A176" t="str">
            <v>0341004579</v>
          </cell>
          <cell r="B176">
            <v>2</v>
          </cell>
        </row>
        <row r="177">
          <cell r="A177" t="str">
            <v>0341004594</v>
          </cell>
          <cell r="B177">
            <v>1</v>
          </cell>
        </row>
        <row r="178">
          <cell r="A178" t="str">
            <v>0341004615</v>
          </cell>
          <cell r="C178">
            <v>1</v>
          </cell>
        </row>
        <row r="179">
          <cell r="A179" t="str">
            <v>0341004617</v>
          </cell>
          <cell r="B179">
            <v>1</v>
          </cell>
        </row>
        <row r="180">
          <cell r="A180" t="str">
            <v>0341004733</v>
          </cell>
          <cell r="B180">
            <v>1</v>
          </cell>
        </row>
        <row r="181">
          <cell r="A181" t="str">
            <v>0341004735</v>
          </cell>
          <cell r="B181">
            <v>1</v>
          </cell>
        </row>
        <row r="182">
          <cell r="A182" t="str">
            <v>0341004736</v>
          </cell>
          <cell r="B182">
            <v>2</v>
          </cell>
          <cell r="C182">
            <v>4</v>
          </cell>
        </row>
        <row r="183">
          <cell r="A183" t="str">
            <v>0341004740</v>
          </cell>
          <cell r="B183">
            <v>1</v>
          </cell>
        </row>
        <row r="184">
          <cell r="A184" t="str">
            <v>0341004827</v>
          </cell>
          <cell r="B184">
            <v>1</v>
          </cell>
        </row>
        <row r="185">
          <cell r="A185" t="str">
            <v>0341004854</v>
          </cell>
          <cell r="B185">
            <v>1</v>
          </cell>
        </row>
        <row r="186">
          <cell r="A186" t="str">
            <v>0341005009</v>
          </cell>
          <cell r="C186">
            <v>1</v>
          </cell>
        </row>
        <row r="187">
          <cell r="A187" t="str">
            <v>0341005056</v>
          </cell>
          <cell r="B187">
            <v>1</v>
          </cell>
        </row>
        <row r="188">
          <cell r="A188" t="str">
            <v>0341005072</v>
          </cell>
          <cell r="B188">
            <v>1</v>
          </cell>
        </row>
        <row r="189">
          <cell r="A189" t="str">
            <v>0341005073</v>
          </cell>
          <cell r="C189">
            <v>2</v>
          </cell>
        </row>
        <row r="190">
          <cell r="A190" t="str">
            <v>0341005074</v>
          </cell>
          <cell r="B190">
            <v>1</v>
          </cell>
        </row>
        <row r="191">
          <cell r="A191" t="str">
            <v>0341005075</v>
          </cell>
          <cell r="B191">
            <v>1</v>
          </cell>
        </row>
        <row r="192">
          <cell r="A192" t="str">
            <v>0341005077</v>
          </cell>
          <cell r="B192">
            <v>1</v>
          </cell>
        </row>
        <row r="193">
          <cell r="A193" t="str">
            <v>0341005082</v>
          </cell>
          <cell r="B193">
            <v>2</v>
          </cell>
        </row>
        <row r="194">
          <cell r="A194" t="str">
            <v>0341005084</v>
          </cell>
          <cell r="B194">
            <v>1</v>
          </cell>
        </row>
        <row r="195">
          <cell r="A195" t="str">
            <v>0341005085</v>
          </cell>
          <cell r="C195">
            <v>1</v>
          </cell>
        </row>
        <row r="196">
          <cell r="A196" t="str">
            <v>0341005087</v>
          </cell>
          <cell r="B196">
            <v>9</v>
          </cell>
          <cell r="C196">
            <v>5</v>
          </cell>
        </row>
        <row r="197">
          <cell r="A197" t="str">
            <v>0341005089</v>
          </cell>
          <cell r="B197">
            <v>12</v>
          </cell>
          <cell r="C197">
            <v>2</v>
          </cell>
        </row>
        <row r="198">
          <cell r="A198" t="str">
            <v>0341005101</v>
          </cell>
          <cell r="C198">
            <v>1</v>
          </cell>
        </row>
        <row r="199">
          <cell r="A199" t="str">
            <v>0341005103</v>
          </cell>
          <cell r="B199">
            <v>1</v>
          </cell>
        </row>
        <row r="200">
          <cell r="A200" t="str">
            <v>0341005105</v>
          </cell>
          <cell r="C200">
            <v>1</v>
          </cell>
        </row>
        <row r="201">
          <cell r="A201" t="str">
            <v>0341005110</v>
          </cell>
          <cell r="B201">
            <v>2</v>
          </cell>
        </row>
        <row r="202">
          <cell r="A202" t="str">
            <v>0341005123</v>
          </cell>
          <cell r="B202">
            <v>1</v>
          </cell>
          <cell r="C202">
            <v>1</v>
          </cell>
        </row>
        <row r="203">
          <cell r="A203" t="str">
            <v>0341005276</v>
          </cell>
          <cell r="B203">
            <v>1</v>
          </cell>
        </row>
        <row r="204">
          <cell r="A204" t="str">
            <v>0341005279</v>
          </cell>
          <cell r="B204">
            <v>1</v>
          </cell>
        </row>
        <row r="205">
          <cell r="A205" t="str">
            <v>0341005283</v>
          </cell>
          <cell r="B205">
            <v>2</v>
          </cell>
          <cell r="C205">
            <v>3</v>
          </cell>
        </row>
        <row r="206">
          <cell r="A206" t="str">
            <v>0341005284</v>
          </cell>
          <cell r="B206">
            <v>1</v>
          </cell>
        </row>
        <row r="207">
          <cell r="A207" t="str">
            <v>0341005289</v>
          </cell>
          <cell r="B207">
            <v>1</v>
          </cell>
        </row>
        <row r="208">
          <cell r="A208" t="str">
            <v>0341005312</v>
          </cell>
          <cell r="B208">
            <v>3</v>
          </cell>
        </row>
        <row r="209">
          <cell r="A209" t="str">
            <v>0341005508</v>
          </cell>
          <cell r="B209">
            <v>1</v>
          </cell>
          <cell r="C209">
            <v>1</v>
          </cell>
        </row>
        <row r="210">
          <cell r="A210" t="str">
            <v>0341005509</v>
          </cell>
          <cell r="B210">
            <v>3</v>
          </cell>
          <cell r="C210">
            <v>1</v>
          </cell>
        </row>
        <row r="211">
          <cell r="A211" t="str">
            <v>0341005512</v>
          </cell>
          <cell r="B211">
            <v>1</v>
          </cell>
          <cell r="C211">
            <v>1</v>
          </cell>
        </row>
        <row r="212">
          <cell r="A212" t="str">
            <v>0341005513</v>
          </cell>
          <cell r="B212">
            <v>1</v>
          </cell>
        </row>
        <row r="213">
          <cell r="A213" t="str">
            <v>0341005541</v>
          </cell>
          <cell r="B213">
            <v>1</v>
          </cell>
        </row>
        <row r="214">
          <cell r="A214" t="str">
            <v>0341005591</v>
          </cell>
          <cell r="B214">
            <v>1</v>
          </cell>
        </row>
        <row r="215">
          <cell r="A215" t="str">
            <v>0341005592</v>
          </cell>
          <cell r="B215">
            <v>8</v>
          </cell>
        </row>
        <row r="216">
          <cell r="A216" t="str">
            <v>0341005619</v>
          </cell>
          <cell r="B216">
            <v>1</v>
          </cell>
        </row>
        <row r="217">
          <cell r="A217" t="str">
            <v>0341005620</v>
          </cell>
          <cell r="B217">
            <v>1</v>
          </cell>
        </row>
        <row r="218">
          <cell r="A218" t="str">
            <v>0341005633</v>
          </cell>
          <cell r="B218">
            <v>1</v>
          </cell>
        </row>
        <row r="219">
          <cell r="A219" t="str">
            <v>0341005635</v>
          </cell>
          <cell r="B219">
            <v>2</v>
          </cell>
          <cell r="C219">
            <v>1</v>
          </cell>
        </row>
        <row r="220">
          <cell r="A220" t="str">
            <v>0341005647</v>
          </cell>
          <cell r="C220">
            <v>1</v>
          </cell>
        </row>
        <row r="221">
          <cell r="A221" t="str">
            <v>0341005652</v>
          </cell>
          <cell r="B221">
            <v>4</v>
          </cell>
        </row>
        <row r="222">
          <cell r="A222" t="str">
            <v>0341005653</v>
          </cell>
          <cell r="B222">
            <v>1</v>
          </cell>
        </row>
        <row r="223">
          <cell r="A223" t="str">
            <v>0341005654</v>
          </cell>
          <cell r="B223">
            <v>4</v>
          </cell>
          <cell r="C223">
            <v>1</v>
          </cell>
        </row>
        <row r="224">
          <cell r="A224" t="str">
            <v>0341005655</v>
          </cell>
          <cell r="B224">
            <v>2</v>
          </cell>
          <cell r="C224">
            <v>1</v>
          </cell>
        </row>
        <row r="225">
          <cell r="A225" t="str">
            <v>0341005658</v>
          </cell>
          <cell r="B225">
            <v>1</v>
          </cell>
        </row>
        <row r="226">
          <cell r="A226" t="str">
            <v>0341005660</v>
          </cell>
          <cell r="B226">
            <v>1</v>
          </cell>
        </row>
        <row r="227">
          <cell r="A227" t="str">
            <v>0341005668</v>
          </cell>
          <cell r="B227">
            <v>1</v>
          </cell>
        </row>
        <row r="228">
          <cell r="A228" t="str">
            <v>0341005673</v>
          </cell>
          <cell r="B228">
            <v>1</v>
          </cell>
        </row>
        <row r="229">
          <cell r="A229" t="str">
            <v>0341005675</v>
          </cell>
          <cell r="B229">
            <v>2</v>
          </cell>
        </row>
        <row r="230">
          <cell r="A230" t="str">
            <v>0341005705</v>
          </cell>
          <cell r="C230">
            <v>1</v>
          </cell>
        </row>
        <row r="231">
          <cell r="A231" t="str">
            <v>0341005715</v>
          </cell>
          <cell r="B231">
            <v>1</v>
          </cell>
        </row>
        <row r="232">
          <cell r="A232" t="str">
            <v>0341005723</v>
          </cell>
          <cell r="C232">
            <v>1</v>
          </cell>
        </row>
        <row r="233">
          <cell r="A233" t="str">
            <v>0341005728</v>
          </cell>
          <cell r="B233">
            <v>1</v>
          </cell>
        </row>
        <row r="234">
          <cell r="A234" t="str">
            <v>0341005731</v>
          </cell>
          <cell r="B234">
            <v>1</v>
          </cell>
        </row>
        <row r="235">
          <cell r="A235" t="str">
            <v>0341005739</v>
          </cell>
          <cell r="B235">
            <v>1</v>
          </cell>
        </row>
        <row r="236">
          <cell r="A236" t="str">
            <v>0341005746</v>
          </cell>
          <cell r="B236">
            <v>1</v>
          </cell>
        </row>
        <row r="237">
          <cell r="A237" t="str">
            <v>0341005747</v>
          </cell>
          <cell r="B237">
            <v>1</v>
          </cell>
        </row>
        <row r="238">
          <cell r="A238" t="str">
            <v>0341005748</v>
          </cell>
          <cell r="B238">
            <v>8</v>
          </cell>
          <cell r="C238">
            <v>3</v>
          </cell>
        </row>
        <row r="239">
          <cell r="A239" t="str">
            <v>0341005753</v>
          </cell>
          <cell r="B239">
            <v>1</v>
          </cell>
        </row>
        <row r="240">
          <cell r="A240" t="str">
            <v>0341005756</v>
          </cell>
          <cell r="C240">
            <v>1</v>
          </cell>
        </row>
        <row r="241">
          <cell r="A241" t="str">
            <v>0341005757</v>
          </cell>
          <cell r="B241">
            <v>1</v>
          </cell>
        </row>
        <row r="242">
          <cell r="A242" t="str">
            <v>0341005808</v>
          </cell>
          <cell r="B242">
            <v>1</v>
          </cell>
        </row>
        <row r="243">
          <cell r="A243" t="str">
            <v>0341005831</v>
          </cell>
          <cell r="B243">
            <v>1</v>
          </cell>
        </row>
        <row r="244">
          <cell r="A244" t="str">
            <v>0341005832</v>
          </cell>
          <cell r="B244">
            <v>1</v>
          </cell>
        </row>
        <row r="245">
          <cell r="A245" t="str">
            <v>BD100036</v>
          </cell>
          <cell r="B245">
            <v>2</v>
          </cell>
          <cell r="C245">
            <v>1</v>
          </cell>
        </row>
        <row r="246">
          <cell r="A246" t="str">
            <v>BD100047</v>
          </cell>
          <cell r="B246">
            <v>1</v>
          </cell>
        </row>
        <row r="247">
          <cell r="A247" t="str">
            <v>BD100068</v>
          </cell>
          <cell r="B247">
            <v>1</v>
          </cell>
          <cell r="C247">
            <v>1</v>
          </cell>
        </row>
        <row r="248">
          <cell r="A248" t="str">
            <v>BD100092</v>
          </cell>
          <cell r="B248">
            <v>1</v>
          </cell>
        </row>
        <row r="249">
          <cell r="A249" t="str">
            <v>BD100093</v>
          </cell>
          <cell r="B249">
            <v>1</v>
          </cell>
        </row>
        <row r="250">
          <cell r="A250" t="str">
            <v>BD100094</v>
          </cell>
          <cell r="B250">
            <v>4</v>
          </cell>
          <cell r="C250">
            <v>3</v>
          </cell>
        </row>
        <row r="251">
          <cell r="A251" t="str">
            <v>BD100100</v>
          </cell>
          <cell r="B251">
            <v>5</v>
          </cell>
        </row>
        <row r="252">
          <cell r="A252" t="str">
            <v>BD100125</v>
          </cell>
          <cell r="B252">
            <v>1</v>
          </cell>
        </row>
        <row r="253">
          <cell r="A253" t="str">
            <v>BD100172</v>
          </cell>
          <cell r="B253">
            <v>2</v>
          </cell>
        </row>
        <row r="254">
          <cell r="A254" t="str">
            <v>BD100196</v>
          </cell>
          <cell r="B254">
            <v>5</v>
          </cell>
          <cell r="C254">
            <v>2</v>
          </cell>
        </row>
        <row r="255">
          <cell r="A255" t="str">
            <v>BD100218</v>
          </cell>
          <cell r="B255">
            <v>1</v>
          </cell>
        </row>
        <row r="256">
          <cell r="A256" t="str">
            <v>BD100231</v>
          </cell>
          <cell r="B256">
            <v>1</v>
          </cell>
        </row>
        <row r="257">
          <cell r="A257" t="str">
            <v>BD100260</v>
          </cell>
          <cell r="B257">
            <v>4</v>
          </cell>
        </row>
        <row r="258">
          <cell r="A258" t="str">
            <v>BD100289</v>
          </cell>
          <cell r="B258">
            <v>2</v>
          </cell>
          <cell r="C258">
            <v>1</v>
          </cell>
        </row>
        <row r="259">
          <cell r="A259" t="str">
            <v>BD100290</v>
          </cell>
          <cell r="C259">
            <v>1</v>
          </cell>
        </row>
        <row r="260">
          <cell r="A260" t="str">
            <v>BD100312</v>
          </cell>
          <cell r="B260">
            <v>2</v>
          </cell>
        </row>
        <row r="261">
          <cell r="A261" t="str">
            <v>BD100317</v>
          </cell>
          <cell r="C261">
            <v>1</v>
          </cell>
        </row>
        <row r="262">
          <cell r="A262" t="str">
            <v>BD100321</v>
          </cell>
          <cell r="B262">
            <v>2</v>
          </cell>
        </row>
        <row r="263">
          <cell r="A263" t="str">
            <v>BD100350</v>
          </cell>
          <cell r="B263">
            <v>4</v>
          </cell>
        </row>
        <row r="264">
          <cell r="A264" t="str">
            <v>BD100354</v>
          </cell>
          <cell r="B264">
            <v>3</v>
          </cell>
        </row>
        <row r="265">
          <cell r="A265" t="str">
            <v>BD100395</v>
          </cell>
          <cell r="B265">
            <v>2</v>
          </cell>
        </row>
        <row r="266">
          <cell r="A266" t="str">
            <v>BD100431</v>
          </cell>
          <cell r="B266">
            <v>2</v>
          </cell>
        </row>
        <row r="267">
          <cell r="A267" t="str">
            <v>BD100492</v>
          </cell>
          <cell r="C267">
            <v>1</v>
          </cell>
        </row>
        <row r="268">
          <cell r="A268" t="str">
            <v>BD100496</v>
          </cell>
          <cell r="B268">
            <v>1</v>
          </cell>
        </row>
        <row r="269">
          <cell r="A269" t="str">
            <v>BD100498</v>
          </cell>
          <cell r="B269">
            <v>1</v>
          </cell>
        </row>
        <row r="270">
          <cell r="A270" t="str">
            <v>BD100566</v>
          </cell>
          <cell r="C270">
            <v>1</v>
          </cell>
        </row>
        <row r="271">
          <cell r="A271" t="str">
            <v>BD100606</v>
          </cell>
          <cell r="B271">
            <v>2</v>
          </cell>
          <cell r="C271">
            <v>1</v>
          </cell>
        </row>
        <row r="272">
          <cell r="A272" t="str">
            <v>BD100615</v>
          </cell>
          <cell r="B272">
            <v>1</v>
          </cell>
        </row>
        <row r="273">
          <cell r="A273" t="str">
            <v>BD100622</v>
          </cell>
          <cell r="C273">
            <v>1</v>
          </cell>
        </row>
        <row r="274">
          <cell r="A274" t="str">
            <v>BD100628</v>
          </cell>
          <cell r="C274">
            <v>0</v>
          </cell>
        </row>
        <row r="275">
          <cell r="A275" t="str">
            <v>BD100642</v>
          </cell>
          <cell r="B275">
            <v>1</v>
          </cell>
        </row>
        <row r="276">
          <cell r="A276" t="str">
            <v>BD100657</v>
          </cell>
          <cell r="C276">
            <v>2</v>
          </cell>
        </row>
        <row r="277">
          <cell r="A277" t="str">
            <v>BD100689</v>
          </cell>
          <cell r="B277">
            <v>2</v>
          </cell>
        </row>
        <row r="278">
          <cell r="A278" t="str">
            <v>BD100692</v>
          </cell>
          <cell r="B278">
            <v>1</v>
          </cell>
        </row>
        <row r="279">
          <cell r="A279" t="str">
            <v>BD100733</v>
          </cell>
          <cell r="B279">
            <v>1</v>
          </cell>
          <cell r="C279">
            <v>2</v>
          </cell>
        </row>
        <row r="280">
          <cell r="A280" t="str">
            <v>BD100735</v>
          </cell>
          <cell r="B280">
            <v>3</v>
          </cell>
          <cell r="C280">
            <v>1</v>
          </cell>
        </row>
        <row r="281">
          <cell r="A281" t="str">
            <v>BD100749</v>
          </cell>
          <cell r="B281">
            <v>1</v>
          </cell>
        </row>
        <row r="282">
          <cell r="A282" t="str">
            <v>BD100765</v>
          </cell>
          <cell r="B282">
            <v>1</v>
          </cell>
        </row>
        <row r="283">
          <cell r="A283" t="str">
            <v>BD100766</v>
          </cell>
          <cell r="C283">
            <v>1</v>
          </cell>
        </row>
        <row r="284">
          <cell r="A284" t="str">
            <v>BD100799</v>
          </cell>
          <cell r="B284">
            <v>1</v>
          </cell>
        </row>
        <row r="285">
          <cell r="A285" t="str">
            <v>BD100830</v>
          </cell>
          <cell r="B285">
            <v>4</v>
          </cell>
          <cell r="C285">
            <v>1</v>
          </cell>
        </row>
        <row r="286">
          <cell r="A286" t="str">
            <v>BD100831</v>
          </cell>
          <cell r="B286">
            <v>5</v>
          </cell>
        </row>
        <row r="287">
          <cell r="A287" t="str">
            <v>BD100834</v>
          </cell>
          <cell r="B287">
            <v>1</v>
          </cell>
          <cell r="C287">
            <v>1</v>
          </cell>
        </row>
        <row r="288">
          <cell r="A288" t="str">
            <v>BD100838</v>
          </cell>
          <cell r="B288">
            <v>1</v>
          </cell>
        </row>
        <row r="289">
          <cell r="A289" t="str">
            <v>BD100839</v>
          </cell>
          <cell r="B289">
            <v>1</v>
          </cell>
        </row>
        <row r="290">
          <cell r="A290" t="str">
            <v>BD100840</v>
          </cell>
          <cell r="B290">
            <v>1</v>
          </cell>
        </row>
        <row r="291">
          <cell r="A291" t="str">
            <v>BD100865</v>
          </cell>
          <cell r="B291">
            <v>3</v>
          </cell>
          <cell r="C291">
            <v>1</v>
          </cell>
        </row>
        <row r="292">
          <cell r="A292" t="str">
            <v>BD100868</v>
          </cell>
          <cell r="B292">
            <v>3</v>
          </cell>
          <cell r="C292">
            <v>2</v>
          </cell>
        </row>
        <row r="293">
          <cell r="A293" t="str">
            <v>BD100870</v>
          </cell>
          <cell r="B293">
            <v>7</v>
          </cell>
          <cell r="C293">
            <v>1</v>
          </cell>
        </row>
        <row r="294">
          <cell r="A294" t="str">
            <v>BD100963</v>
          </cell>
          <cell r="B294">
            <v>2</v>
          </cell>
        </row>
        <row r="295">
          <cell r="A295" t="str">
            <v>BD100970</v>
          </cell>
          <cell r="B295">
            <v>1</v>
          </cell>
        </row>
        <row r="296">
          <cell r="A296" t="str">
            <v>BD100985</v>
          </cell>
          <cell r="B296">
            <v>1</v>
          </cell>
        </row>
        <row r="297">
          <cell r="A297" t="str">
            <v>BD101000</v>
          </cell>
          <cell r="B297">
            <v>1</v>
          </cell>
        </row>
        <row r="298">
          <cell r="A298" t="str">
            <v>BD101039</v>
          </cell>
          <cell r="B298">
            <v>1</v>
          </cell>
        </row>
        <row r="299">
          <cell r="A299" t="str">
            <v>BD101064</v>
          </cell>
          <cell r="C299">
            <v>1</v>
          </cell>
        </row>
        <row r="300">
          <cell r="A300" t="str">
            <v>BD101068</v>
          </cell>
          <cell r="C300">
            <v>1</v>
          </cell>
        </row>
        <row r="301">
          <cell r="A301" t="str">
            <v>BD101073</v>
          </cell>
          <cell r="B301">
            <v>1</v>
          </cell>
        </row>
        <row r="302">
          <cell r="A302" t="str">
            <v>BD101111</v>
          </cell>
          <cell r="B302">
            <v>1</v>
          </cell>
        </row>
        <row r="303">
          <cell r="A303" t="str">
            <v>BD101112</v>
          </cell>
          <cell r="B303">
            <v>3</v>
          </cell>
        </row>
        <row r="304">
          <cell r="A304" t="str">
            <v>BD101114</v>
          </cell>
          <cell r="B304">
            <v>1</v>
          </cell>
          <cell r="C304">
            <v>1</v>
          </cell>
        </row>
        <row r="305">
          <cell r="A305" t="str">
            <v>BD101126</v>
          </cell>
          <cell r="B305">
            <v>1</v>
          </cell>
        </row>
        <row r="306">
          <cell r="A306" t="str">
            <v>BD101143</v>
          </cell>
          <cell r="B306">
            <v>4</v>
          </cell>
          <cell r="C306">
            <v>3</v>
          </cell>
        </row>
        <row r="307">
          <cell r="A307" t="str">
            <v>BD101178</v>
          </cell>
          <cell r="B307">
            <v>1</v>
          </cell>
        </row>
        <row r="308">
          <cell r="A308" t="str">
            <v>BD101212</v>
          </cell>
          <cell r="B308">
            <v>1</v>
          </cell>
        </row>
        <row r="309">
          <cell r="A309" t="str">
            <v>BD101214</v>
          </cell>
          <cell r="B309">
            <v>1</v>
          </cell>
        </row>
        <row r="310">
          <cell r="A310" t="str">
            <v>BD101223</v>
          </cell>
          <cell r="B310">
            <v>2</v>
          </cell>
          <cell r="C310">
            <v>1</v>
          </cell>
        </row>
        <row r="311">
          <cell r="A311" t="str">
            <v>BD101224</v>
          </cell>
          <cell r="B311">
            <v>1</v>
          </cell>
        </row>
        <row r="312">
          <cell r="A312" t="str">
            <v>BD101270</v>
          </cell>
          <cell r="B312">
            <v>1</v>
          </cell>
        </row>
        <row r="313">
          <cell r="A313" t="str">
            <v>BD101298</v>
          </cell>
          <cell r="B313">
            <v>1</v>
          </cell>
        </row>
        <row r="314">
          <cell r="A314" t="str">
            <v>BD101331</v>
          </cell>
          <cell r="C314">
            <v>1</v>
          </cell>
        </row>
        <row r="315">
          <cell r="A315" t="str">
            <v>BD101332</v>
          </cell>
          <cell r="B315">
            <v>1</v>
          </cell>
        </row>
        <row r="316">
          <cell r="A316" t="str">
            <v>BD101389</v>
          </cell>
          <cell r="B316">
            <v>1</v>
          </cell>
        </row>
        <row r="317">
          <cell r="A317" t="str">
            <v>BD101395</v>
          </cell>
          <cell r="B317">
            <v>3</v>
          </cell>
        </row>
        <row r="318">
          <cell r="A318" t="str">
            <v>BD101407</v>
          </cell>
          <cell r="B318">
            <v>3</v>
          </cell>
        </row>
        <row r="319">
          <cell r="A319" t="str">
            <v>BD101451</v>
          </cell>
          <cell r="B319">
            <v>2</v>
          </cell>
        </row>
        <row r="320">
          <cell r="A320" t="str">
            <v>BD101470</v>
          </cell>
          <cell r="C320">
            <v>1</v>
          </cell>
        </row>
        <row r="321">
          <cell r="A321" t="str">
            <v>BD101471</v>
          </cell>
          <cell r="B321">
            <v>1</v>
          </cell>
          <cell r="C321">
            <v>1</v>
          </cell>
        </row>
        <row r="322">
          <cell r="A322" t="str">
            <v>BD101473</v>
          </cell>
          <cell r="B322">
            <v>2</v>
          </cell>
        </row>
        <row r="323">
          <cell r="A323" t="str">
            <v>BD101474</v>
          </cell>
          <cell r="B323">
            <v>1</v>
          </cell>
        </row>
        <row r="324">
          <cell r="A324" t="str">
            <v>BD101650</v>
          </cell>
          <cell r="B324">
            <v>1</v>
          </cell>
        </row>
        <row r="325">
          <cell r="A325" t="str">
            <v>BD101714</v>
          </cell>
          <cell r="B325">
            <v>1</v>
          </cell>
        </row>
        <row r="326">
          <cell r="A326" t="str">
            <v>BD101737</v>
          </cell>
          <cell r="B326">
            <v>1</v>
          </cell>
        </row>
        <row r="327">
          <cell r="A327" t="str">
            <v>BD101757</v>
          </cell>
          <cell r="B327">
            <v>1</v>
          </cell>
          <cell r="C327">
            <v>1</v>
          </cell>
        </row>
        <row r="328">
          <cell r="A328" t="str">
            <v>BD101792</v>
          </cell>
          <cell r="B328">
            <v>6</v>
          </cell>
          <cell r="C328">
            <v>1</v>
          </cell>
        </row>
        <row r="329">
          <cell r="A329" t="str">
            <v>BD101856</v>
          </cell>
          <cell r="B329">
            <v>1</v>
          </cell>
        </row>
        <row r="330">
          <cell r="A330" t="str">
            <v>BD102130</v>
          </cell>
          <cell r="B330">
            <v>1</v>
          </cell>
        </row>
        <row r="331">
          <cell r="A331" t="str">
            <v>BD102187</v>
          </cell>
          <cell r="B331">
            <v>4</v>
          </cell>
        </row>
        <row r="332">
          <cell r="A332" t="str">
            <v>BD102188</v>
          </cell>
          <cell r="B332">
            <v>1</v>
          </cell>
        </row>
        <row r="333">
          <cell r="A333" t="str">
            <v>BD102261</v>
          </cell>
          <cell r="B333">
            <v>1</v>
          </cell>
        </row>
        <row r="334">
          <cell r="A334" t="str">
            <v>BD102272</v>
          </cell>
          <cell r="B334">
            <v>1</v>
          </cell>
        </row>
        <row r="335">
          <cell r="A335" t="str">
            <v>BD102331</v>
          </cell>
          <cell r="B335">
            <v>1</v>
          </cell>
          <cell r="C335">
            <v>1</v>
          </cell>
        </row>
        <row r="336">
          <cell r="A336" t="str">
            <v>BD102338</v>
          </cell>
          <cell r="B336">
            <v>1</v>
          </cell>
        </row>
        <row r="337">
          <cell r="A337" t="str">
            <v>BD102468</v>
          </cell>
          <cell r="B337">
            <v>1</v>
          </cell>
        </row>
        <row r="338">
          <cell r="A338" t="str">
            <v>BD102554</v>
          </cell>
          <cell r="B338">
            <v>1</v>
          </cell>
        </row>
        <row r="339">
          <cell r="A339" t="str">
            <v>BD102615</v>
          </cell>
          <cell r="B339">
            <v>1</v>
          </cell>
          <cell r="C339">
            <v>1</v>
          </cell>
        </row>
        <row r="340">
          <cell r="A340" t="str">
            <v>BD102627</v>
          </cell>
          <cell r="B340">
            <v>3</v>
          </cell>
        </row>
        <row r="341">
          <cell r="A341" t="str">
            <v>BD102689</v>
          </cell>
          <cell r="B341">
            <v>1</v>
          </cell>
        </row>
        <row r="342">
          <cell r="A342" t="str">
            <v>BD102711</v>
          </cell>
          <cell r="B342">
            <v>1</v>
          </cell>
        </row>
        <row r="343">
          <cell r="A343" t="str">
            <v>BD102757</v>
          </cell>
          <cell r="B343">
            <v>2</v>
          </cell>
          <cell r="C343">
            <v>1</v>
          </cell>
        </row>
        <row r="344">
          <cell r="A344" t="str">
            <v>BD102787</v>
          </cell>
          <cell r="B344">
            <v>2</v>
          </cell>
          <cell r="C344">
            <v>1</v>
          </cell>
        </row>
        <row r="345">
          <cell r="A345" t="str">
            <v>BD102802</v>
          </cell>
          <cell r="B345">
            <v>2</v>
          </cell>
        </row>
        <row r="346">
          <cell r="A346" t="str">
            <v>BD102842</v>
          </cell>
          <cell r="B346">
            <v>2</v>
          </cell>
        </row>
        <row r="347">
          <cell r="A347" t="str">
            <v>BD102859</v>
          </cell>
          <cell r="B347">
            <v>1</v>
          </cell>
        </row>
        <row r="348">
          <cell r="A348" t="str">
            <v>BD102958</v>
          </cell>
          <cell r="B348">
            <v>1</v>
          </cell>
        </row>
        <row r="349">
          <cell r="A349" t="str">
            <v>BD102988</v>
          </cell>
          <cell r="B349">
            <v>1</v>
          </cell>
        </row>
        <row r="350">
          <cell r="A350" t="str">
            <v>BD103018</v>
          </cell>
          <cell r="B350">
            <v>1</v>
          </cell>
        </row>
        <row r="351">
          <cell r="A351" t="str">
            <v>BD103028</v>
          </cell>
          <cell r="B351">
            <v>1</v>
          </cell>
        </row>
        <row r="352">
          <cell r="A352" t="str">
            <v>BD103237</v>
          </cell>
          <cell r="B352">
            <v>1</v>
          </cell>
        </row>
        <row r="353">
          <cell r="A353" t="str">
            <v>BD103246</v>
          </cell>
          <cell r="B353">
            <v>1</v>
          </cell>
        </row>
        <row r="354">
          <cell r="A354" t="str">
            <v>BD103335</v>
          </cell>
          <cell r="B354">
            <v>1</v>
          </cell>
        </row>
        <row r="355">
          <cell r="A355" t="str">
            <v>BD103358</v>
          </cell>
          <cell r="B355">
            <v>1</v>
          </cell>
        </row>
        <row r="356">
          <cell r="A356" t="str">
            <v>BD103377</v>
          </cell>
          <cell r="B356">
            <v>1</v>
          </cell>
        </row>
        <row r="357">
          <cell r="A357" t="str">
            <v>BD103419</v>
          </cell>
          <cell r="B357">
            <v>1</v>
          </cell>
        </row>
        <row r="358">
          <cell r="A358" t="str">
            <v>BD103480</v>
          </cell>
          <cell r="B358">
            <v>1</v>
          </cell>
        </row>
        <row r="359">
          <cell r="A359" t="str">
            <v>BD103487</v>
          </cell>
          <cell r="B359">
            <v>1</v>
          </cell>
        </row>
        <row r="360">
          <cell r="A360" t="str">
            <v>BD103508</v>
          </cell>
          <cell r="B360">
            <v>1</v>
          </cell>
        </row>
        <row r="361">
          <cell r="A361" t="str">
            <v>BD103632</v>
          </cell>
          <cell r="B361">
            <v>1</v>
          </cell>
        </row>
        <row r="362">
          <cell r="A362" t="str">
            <v>BD103665</v>
          </cell>
          <cell r="B362">
            <v>1</v>
          </cell>
        </row>
        <row r="363">
          <cell r="A363" t="str">
            <v>BD103717</v>
          </cell>
          <cell r="B363">
            <v>2</v>
          </cell>
        </row>
        <row r="364">
          <cell r="A364" t="str">
            <v>BD103832</v>
          </cell>
          <cell r="B364">
            <v>1</v>
          </cell>
        </row>
        <row r="365">
          <cell r="A365" t="str">
            <v>BD103833</v>
          </cell>
          <cell r="B365">
            <v>1</v>
          </cell>
          <cell r="C365">
            <v>2</v>
          </cell>
        </row>
        <row r="366">
          <cell r="A366" t="str">
            <v>BD103838</v>
          </cell>
          <cell r="B366">
            <v>1</v>
          </cell>
        </row>
        <row r="367">
          <cell r="A367" t="str">
            <v>BD103858</v>
          </cell>
          <cell r="B367">
            <v>1</v>
          </cell>
        </row>
        <row r="368">
          <cell r="A368" t="str">
            <v>BD103885</v>
          </cell>
          <cell r="B368">
            <v>2</v>
          </cell>
        </row>
        <row r="369">
          <cell r="A369" t="str">
            <v>BD103917</v>
          </cell>
          <cell r="B369">
            <v>1</v>
          </cell>
        </row>
        <row r="370">
          <cell r="A370" t="str">
            <v>BD103918</v>
          </cell>
          <cell r="B370">
            <v>1</v>
          </cell>
          <cell r="C370">
            <v>1</v>
          </cell>
        </row>
        <row r="371">
          <cell r="A371" t="str">
            <v>BD103979</v>
          </cell>
          <cell r="C371">
            <v>1</v>
          </cell>
        </row>
        <row r="372">
          <cell r="A372" t="str">
            <v>BD103997</v>
          </cell>
          <cell r="B372">
            <v>1</v>
          </cell>
        </row>
        <row r="373">
          <cell r="A373" t="str">
            <v>BD103998</v>
          </cell>
          <cell r="B373">
            <v>0</v>
          </cell>
        </row>
        <row r="374">
          <cell r="A374" t="str">
            <v>BD104068</v>
          </cell>
          <cell r="B374">
            <v>1</v>
          </cell>
        </row>
        <row r="375">
          <cell r="A375" t="str">
            <v>BD104073</v>
          </cell>
          <cell r="C375">
            <v>1</v>
          </cell>
        </row>
        <row r="376">
          <cell r="A376" t="str">
            <v>BD104074</v>
          </cell>
          <cell r="C376">
            <v>1</v>
          </cell>
        </row>
        <row r="377">
          <cell r="A377" t="str">
            <v>BD104079</v>
          </cell>
          <cell r="B377">
            <v>1</v>
          </cell>
        </row>
        <row r="378">
          <cell r="A378" t="str">
            <v>BD104080</v>
          </cell>
          <cell r="B378">
            <v>1</v>
          </cell>
          <cell r="C378">
            <v>1</v>
          </cell>
        </row>
        <row r="379">
          <cell r="A379" t="str">
            <v>BD104088</v>
          </cell>
          <cell r="B379">
            <v>1</v>
          </cell>
        </row>
        <row r="380">
          <cell r="A380" t="str">
            <v>BD104089</v>
          </cell>
          <cell r="B380">
            <v>1</v>
          </cell>
          <cell r="C380">
            <v>1</v>
          </cell>
        </row>
        <row r="381">
          <cell r="A381" t="str">
            <v>BD104093</v>
          </cell>
          <cell r="B381">
            <v>1</v>
          </cell>
        </row>
        <row r="382">
          <cell r="A382" t="str">
            <v>BD104130</v>
          </cell>
          <cell r="B382">
            <v>1</v>
          </cell>
        </row>
        <row r="383">
          <cell r="A383" t="str">
            <v>BD104154</v>
          </cell>
          <cell r="B383">
            <v>1</v>
          </cell>
          <cell r="C383">
            <v>1</v>
          </cell>
        </row>
        <row r="384">
          <cell r="A384" t="str">
            <v>BD104177</v>
          </cell>
          <cell r="B384">
            <v>1</v>
          </cell>
          <cell r="C384">
            <v>1</v>
          </cell>
        </row>
        <row r="385">
          <cell r="A385" t="str">
            <v>BD104211</v>
          </cell>
          <cell r="B385">
            <v>2</v>
          </cell>
          <cell r="C385">
            <v>1</v>
          </cell>
        </row>
        <row r="386">
          <cell r="A386" t="str">
            <v>BD104236</v>
          </cell>
          <cell r="B386">
            <v>1</v>
          </cell>
        </row>
        <row r="387">
          <cell r="A387" t="str">
            <v>BD104251</v>
          </cell>
          <cell r="B387">
            <v>1</v>
          </cell>
        </row>
        <row r="388">
          <cell r="A388" t="str">
            <v>BD104273</v>
          </cell>
          <cell r="B388">
            <v>3</v>
          </cell>
          <cell r="C388">
            <v>2</v>
          </cell>
        </row>
        <row r="389">
          <cell r="A389" t="str">
            <v>BD104337</v>
          </cell>
          <cell r="C389">
            <v>2</v>
          </cell>
        </row>
        <row r="390">
          <cell r="A390" t="str">
            <v>BD104342</v>
          </cell>
          <cell r="B390">
            <v>2</v>
          </cell>
        </row>
        <row r="391">
          <cell r="A391" t="str">
            <v>BD104429</v>
          </cell>
          <cell r="B391">
            <v>3</v>
          </cell>
          <cell r="C391">
            <v>2</v>
          </cell>
        </row>
        <row r="392">
          <cell r="A392" t="str">
            <v>BD104430</v>
          </cell>
          <cell r="B392">
            <v>2</v>
          </cell>
          <cell r="C392">
            <v>1</v>
          </cell>
        </row>
        <row r="393">
          <cell r="A393" t="str">
            <v>BD104446</v>
          </cell>
          <cell r="B393">
            <v>3</v>
          </cell>
          <cell r="C393">
            <v>1</v>
          </cell>
        </row>
        <row r="394">
          <cell r="A394" t="str">
            <v>BD104549</v>
          </cell>
          <cell r="B394">
            <v>1</v>
          </cell>
        </row>
        <row r="395">
          <cell r="A395" t="str">
            <v>BD104553</v>
          </cell>
          <cell r="B395">
            <v>1</v>
          </cell>
          <cell r="C395">
            <v>1</v>
          </cell>
        </row>
        <row r="396">
          <cell r="A396" t="str">
            <v>BD104611</v>
          </cell>
          <cell r="B396">
            <v>1</v>
          </cell>
          <cell r="C396">
            <v>2</v>
          </cell>
        </row>
        <row r="397">
          <cell r="A397" t="str">
            <v>BD104613</v>
          </cell>
          <cell r="B397">
            <v>4</v>
          </cell>
        </row>
        <row r="398">
          <cell r="A398" t="str">
            <v>BD104614</v>
          </cell>
          <cell r="B398">
            <v>2</v>
          </cell>
        </row>
        <row r="399">
          <cell r="A399" t="str">
            <v>BD104647</v>
          </cell>
          <cell r="C399">
            <v>1</v>
          </cell>
        </row>
        <row r="400">
          <cell r="A400" t="str">
            <v>BD104669</v>
          </cell>
          <cell r="B400">
            <v>2</v>
          </cell>
        </row>
        <row r="401">
          <cell r="A401" t="str">
            <v>BD104680</v>
          </cell>
          <cell r="C401">
            <v>1</v>
          </cell>
        </row>
        <row r="402">
          <cell r="A402" t="str">
            <v>BD104697</v>
          </cell>
          <cell r="B402">
            <v>1</v>
          </cell>
        </row>
        <row r="403">
          <cell r="A403" t="str">
            <v>BD104702</v>
          </cell>
          <cell r="B403">
            <v>1</v>
          </cell>
        </row>
        <row r="404">
          <cell r="A404" t="str">
            <v>BD110583</v>
          </cell>
          <cell r="C404">
            <v>2</v>
          </cell>
        </row>
        <row r="405">
          <cell r="A405" t="str">
            <v>BD110621</v>
          </cell>
          <cell r="B405">
            <v>1</v>
          </cell>
        </row>
        <row r="406">
          <cell r="A406" t="str">
            <v>BD110622</v>
          </cell>
          <cell r="B406">
            <v>2</v>
          </cell>
        </row>
        <row r="407">
          <cell r="A407" t="str">
            <v>BD110675</v>
          </cell>
          <cell r="B407">
            <v>3</v>
          </cell>
          <cell r="C407">
            <v>2</v>
          </cell>
        </row>
        <row r="408">
          <cell r="A408" t="str">
            <v>BD110719</v>
          </cell>
          <cell r="B408">
            <v>1</v>
          </cell>
        </row>
        <row r="409">
          <cell r="A409" t="str">
            <v>BD110736</v>
          </cell>
          <cell r="B409">
            <v>-1</v>
          </cell>
          <cell r="C409">
            <v>1</v>
          </cell>
        </row>
        <row r="410">
          <cell r="A410" t="str">
            <v>BD110754</v>
          </cell>
          <cell r="B410">
            <v>3</v>
          </cell>
          <cell r="C410">
            <v>6</v>
          </cell>
        </row>
        <row r="411">
          <cell r="A411" t="str">
            <v>BD110755</v>
          </cell>
          <cell r="C411">
            <v>1</v>
          </cell>
        </row>
        <row r="412">
          <cell r="A412" t="str">
            <v>BD110780</v>
          </cell>
          <cell r="B412">
            <v>4</v>
          </cell>
          <cell r="C412">
            <v>2</v>
          </cell>
        </row>
        <row r="413">
          <cell r="A413" t="str">
            <v>BD110813</v>
          </cell>
          <cell r="B413">
            <v>1</v>
          </cell>
        </row>
        <row r="414">
          <cell r="A414" t="str">
            <v>BD110839</v>
          </cell>
          <cell r="B414">
            <v>1</v>
          </cell>
        </row>
        <row r="415">
          <cell r="A415" t="str">
            <v>BD110862</v>
          </cell>
          <cell r="B415">
            <v>1</v>
          </cell>
        </row>
        <row r="416">
          <cell r="A416" t="str">
            <v>BD110874</v>
          </cell>
          <cell r="B416">
            <v>2</v>
          </cell>
        </row>
        <row r="417">
          <cell r="A417" t="str">
            <v>BD110898</v>
          </cell>
          <cell r="B417">
            <v>2</v>
          </cell>
        </row>
        <row r="418">
          <cell r="A418" t="str">
            <v>BD110899</v>
          </cell>
          <cell r="C418">
            <v>1</v>
          </cell>
        </row>
        <row r="419">
          <cell r="A419" t="str">
            <v>BD110981</v>
          </cell>
          <cell r="C419">
            <v>1</v>
          </cell>
        </row>
        <row r="420">
          <cell r="A420" t="str">
            <v>BD110985</v>
          </cell>
          <cell r="B420">
            <v>1</v>
          </cell>
        </row>
        <row r="421">
          <cell r="A421" t="str">
            <v>BD111018</v>
          </cell>
          <cell r="B421">
            <v>1</v>
          </cell>
        </row>
        <row r="422">
          <cell r="A422" t="str">
            <v>BD111020</v>
          </cell>
          <cell r="B422">
            <v>1</v>
          </cell>
          <cell r="C422">
            <v>1</v>
          </cell>
        </row>
        <row r="423">
          <cell r="A423" t="str">
            <v>BD111172</v>
          </cell>
          <cell r="B423">
            <v>1</v>
          </cell>
        </row>
        <row r="424">
          <cell r="A424" t="str">
            <v>BD111201</v>
          </cell>
          <cell r="B424">
            <v>1</v>
          </cell>
        </row>
        <row r="425">
          <cell r="A425" t="str">
            <v>BD111246</v>
          </cell>
          <cell r="B425">
            <v>1</v>
          </cell>
        </row>
        <row r="426">
          <cell r="A426" t="str">
            <v>BD111249</v>
          </cell>
          <cell r="B426">
            <v>2</v>
          </cell>
        </row>
        <row r="427">
          <cell r="A427" t="str">
            <v>BD111262</v>
          </cell>
          <cell r="B427">
            <v>0</v>
          </cell>
        </row>
        <row r="428">
          <cell r="A428" t="str">
            <v>BD111293</v>
          </cell>
          <cell r="B428">
            <v>1</v>
          </cell>
        </row>
        <row r="429">
          <cell r="A429" t="str">
            <v>BD111295</v>
          </cell>
          <cell r="B429">
            <v>1</v>
          </cell>
        </row>
        <row r="430">
          <cell r="A430" t="str">
            <v>(空白)</v>
          </cell>
        </row>
        <row r="431">
          <cell r="A431" t="str">
            <v>总计</v>
          </cell>
          <cell r="B431">
            <v>581</v>
          </cell>
          <cell r="C431">
            <v>190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opLeftCell="A8" zoomScale="120" zoomScaleNormal="120" workbookViewId="0">
      <selection activeCell="F22" sqref="F22:I24"/>
    </sheetView>
  </sheetViews>
  <sheetFormatPr defaultColWidth="9" defaultRowHeight="15"/>
  <cols>
    <col min="2" max="2" width="55.7109375" style="60" customWidth="1"/>
    <col min="3" max="3" width="17.28515625" style="60" customWidth="1"/>
  </cols>
  <sheetData>
    <row r="3" spans="2:6" ht="20.25">
      <c r="B3" s="61" t="s">
        <v>0</v>
      </c>
      <c r="C3" s="62" t="s">
        <v>1</v>
      </c>
    </row>
    <row r="4" spans="2:6">
      <c r="B4" s="63" t="s">
        <v>2</v>
      </c>
      <c r="C4" s="64">
        <v>6800</v>
      </c>
    </row>
    <row r="5" spans="2:6">
      <c r="B5" s="63" t="s">
        <v>3</v>
      </c>
      <c r="C5" s="64">
        <v>1000</v>
      </c>
    </row>
    <row r="6" spans="2:6">
      <c r="B6" s="63" t="s">
        <v>4</v>
      </c>
      <c r="C6" s="64">
        <v>600</v>
      </c>
    </row>
    <row r="7" spans="2:6">
      <c r="B7" s="63" t="s">
        <v>5</v>
      </c>
      <c r="C7" s="64">
        <v>1500</v>
      </c>
    </row>
    <row r="8" spans="2:6">
      <c r="B8" s="63" t="s">
        <v>6</v>
      </c>
      <c r="C8" s="64">
        <v>2900</v>
      </c>
    </row>
    <row r="9" spans="2:6">
      <c r="B9" s="63" t="s">
        <v>7</v>
      </c>
      <c r="C9" s="64">
        <v>2500</v>
      </c>
    </row>
    <row r="10" spans="2:6">
      <c r="B10" s="63" t="s">
        <v>8</v>
      </c>
      <c r="C10" s="64">
        <v>2300</v>
      </c>
    </row>
    <row r="11" spans="2:6">
      <c r="B11" s="63" t="s">
        <v>9</v>
      </c>
      <c r="C11" s="64">
        <v>3900</v>
      </c>
    </row>
    <row r="12" spans="2:6">
      <c r="B12" s="63" t="s">
        <v>10</v>
      </c>
      <c r="C12" s="64">
        <v>1200</v>
      </c>
    </row>
    <row r="13" spans="2:6" ht="18.75">
      <c r="B13" s="63" t="s">
        <v>11</v>
      </c>
      <c r="C13" s="64">
        <v>3300</v>
      </c>
      <c r="F13" s="67"/>
    </row>
    <row r="14" spans="2:6">
      <c r="B14" s="63" t="s">
        <v>12</v>
      </c>
      <c r="C14" s="64">
        <v>6900</v>
      </c>
    </row>
    <row r="15" spans="2:6">
      <c r="B15" s="63" t="s">
        <v>13</v>
      </c>
      <c r="C15" s="64">
        <v>7600</v>
      </c>
    </row>
    <row r="16" spans="2:6">
      <c r="B16" s="63" t="s">
        <v>14</v>
      </c>
      <c r="C16" s="64">
        <v>25540</v>
      </c>
    </row>
    <row r="17" spans="2:3">
      <c r="B17" s="63" t="s">
        <v>15</v>
      </c>
      <c r="C17" s="64">
        <v>3400</v>
      </c>
    </row>
    <row r="18" spans="2:3">
      <c r="B18" s="63" t="s">
        <v>16</v>
      </c>
      <c r="C18" s="64">
        <v>5800</v>
      </c>
    </row>
    <row r="19" spans="2:3">
      <c r="B19" s="63" t="s">
        <v>17</v>
      </c>
      <c r="C19" s="64">
        <v>33946.49</v>
      </c>
    </row>
    <row r="20" spans="2:3" s="70" customFormat="1">
      <c r="B20" s="68" t="s">
        <v>18</v>
      </c>
      <c r="C20" s="69">
        <v>41183.29</v>
      </c>
    </row>
    <row r="21" spans="2:3">
      <c r="B21" s="63" t="s">
        <v>19</v>
      </c>
      <c r="C21" s="64">
        <v>74307.509999999995</v>
      </c>
    </row>
    <row r="22" spans="2:3">
      <c r="B22" s="63" t="s">
        <v>20</v>
      </c>
      <c r="C22" s="64">
        <v>19322.490000000002</v>
      </c>
    </row>
    <row r="23" spans="2:3">
      <c r="B23" s="63" t="s">
        <v>21</v>
      </c>
      <c r="C23" s="64">
        <v>22001.58</v>
      </c>
    </row>
    <row r="24" spans="2:3">
      <c r="B24" s="63" t="s">
        <v>22</v>
      </c>
      <c r="C24" s="64">
        <v>15500</v>
      </c>
    </row>
    <row r="25" spans="2:3">
      <c r="B25" s="63" t="s">
        <v>23</v>
      </c>
      <c r="C25" s="64">
        <v>6500</v>
      </c>
    </row>
    <row r="26" spans="2:3">
      <c r="B26" s="63" t="s">
        <v>24</v>
      </c>
      <c r="C26" s="64">
        <v>1200</v>
      </c>
    </row>
    <row r="27" spans="2:3">
      <c r="B27" s="63" t="s">
        <v>25</v>
      </c>
      <c r="C27" s="64">
        <v>400</v>
      </c>
    </row>
    <row r="28" spans="2:3" ht="20.25">
      <c r="B28" s="61" t="s">
        <v>26</v>
      </c>
      <c r="C28" s="62">
        <f>SUM(C4:C27)</f>
        <v>289601.36</v>
      </c>
    </row>
  </sheetData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1"/>
  <sheetViews>
    <sheetView showGridLines="0" workbookViewId="0">
      <pane xSplit="6" topLeftCell="AA1" activePane="topRight" state="frozen"/>
      <selection pane="topRight" activeCell="E1" sqref="E1:AE19"/>
    </sheetView>
  </sheetViews>
  <sheetFormatPr defaultColWidth="9" defaultRowHeight="13.5"/>
  <cols>
    <col min="1" max="1" width="13.42578125" style="28" customWidth="1"/>
    <col min="2" max="2" width="29.42578125" style="28" hidden="1" customWidth="1"/>
    <col min="3" max="3" width="59.85546875" style="28" customWidth="1"/>
    <col min="4" max="4" width="59.85546875" style="37" hidden="1" customWidth="1"/>
    <col min="5" max="5" width="44.42578125" style="37" customWidth="1"/>
    <col min="6" max="6" width="12" style="28" customWidth="1"/>
    <col min="7" max="7" width="9" style="28" customWidth="1"/>
    <col min="8" max="9" width="9.28515625" style="28" customWidth="1"/>
    <col min="10" max="11" width="10.42578125" style="28" customWidth="1"/>
    <col min="12" max="12" width="6.42578125" style="28" customWidth="1"/>
    <col min="13" max="13" width="10.42578125" style="28" customWidth="1"/>
    <col min="14" max="14" width="7" style="28" customWidth="1"/>
    <col min="15" max="15" width="7.5703125" style="28" customWidth="1"/>
    <col min="16" max="16" width="6.7109375" style="28" customWidth="1"/>
    <col min="17" max="17" width="5.28515625" style="28" customWidth="1"/>
    <col min="18" max="18" width="7.7109375" style="28" customWidth="1"/>
    <col min="19" max="19" width="9.140625" style="28" customWidth="1"/>
    <col min="20" max="20" width="13.42578125" style="38" customWidth="1"/>
    <col min="21" max="21" width="10.5703125" style="38" customWidth="1"/>
    <col min="22" max="22" width="13.42578125" style="38" customWidth="1"/>
    <col min="23" max="23" width="9.42578125" style="38" customWidth="1"/>
    <col min="24" max="24" width="11.28515625" style="38" customWidth="1"/>
    <col min="25" max="25" width="8.5703125" style="38" customWidth="1"/>
    <col min="26" max="26" width="9" style="38" customWidth="1"/>
    <col min="27" max="27" width="14.140625" style="38" customWidth="1"/>
    <col min="28" max="28" width="10" style="38" customWidth="1"/>
    <col min="29" max="29" width="9.28515625" style="38" customWidth="1"/>
    <col min="30" max="30" width="12" style="38" customWidth="1"/>
    <col min="31" max="31" width="11.28515625" style="39" bestFit="1" customWidth="1"/>
    <col min="32" max="16384" width="9" style="38"/>
  </cols>
  <sheetData>
    <row r="1" spans="1:31" ht="57">
      <c r="A1" s="29" t="s">
        <v>27</v>
      </c>
      <c r="B1" s="29" t="s">
        <v>28</v>
      </c>
      <c r="C1" s="29" t="s">
        <v>29</v>
      </c>
      <c r="D1" s="40" t="s">
        <v>0</v>
      </c>
      <c r="E1" s="40" t="s">
        <v>30</v>
      </c>
      <c r="F1" s="29" t="s">
        <v>31</v>
      </c>
      <c r="G1" s="41" t="s">
        <v>32</v>
      </c>
      <c r="H1" s="42" t="s">
        <v>33</v>
      </c>
      <c r="I1" s="49" t="s">
        <v>34</v>
      </c>
      <c r="J1" s="49" t="s">
        <v>35</v>
      </c>
      <c r="K1" s="49" t="s">
        <v>36</v>
      </c>
      <c r="L1" s="50" t="s">
        <v>37</v>
      </c>
      <c r="M1" s="50" t="s">
        <v>38</v>
      </c>
      <c r="N1" s="35" t="s">
        <v>39</v>
      </c>
      <c r="O1" s="35" t="s">
        <v>40</v>
      </c>
      <c r="P1" s="30" t="s">
        <v>41</v>
      </c>
      <c r="Q1" s="30" t="s">
        <v>26</v>
      </c>
      <c r="R1" s="30" t="s">
        <v>42</v>
      </c>
      <c r="S1" s="30" t="s">
        <v>43</v>
      </c>
      <c r="T1" s="30" t="s">
        <v>44</v>
      </c>
      <c r="U1" s="30" t="s">
        <v>45</v>
      </c>
      <c r="V1" s="30" t="s">
        <v>46</v>
      </c>
      <c r="W1" s="30" t="s">
        <v>47</v>
      </c>
      <c r="X1" s="30" t="s">
        <v>48</v>
      </c>
      <c r="Y1" s="34" t="s">
        <v>49</v>
      </c>
      <c r="Z1" s="30" t="s">
        <v>50</v>
      </c>
      <c r="AA1" s="30" t="s">
        <v>51</v>
      </c>
      <c r="AB1" s="35" t="s">
        <v>52</v>
      </c>
      <c r="AC1" s="35" t="s">
        <v>53</v>
      </c>
      <c r="AD1" s="30" t="s">
        <v>54</v>
      </c>
      <c r="AE1" s="54" t="s">
        <v>1</v>
      </c>
    </row>
    <row r="2" spans="1:31" ht="14.25" hidden="1">
      <c r="A2" s="29" t="s">
        <v>55</v>
      </c>
      <c r="B2" s="29" t="s">
        <v>55</v>
      </c>
      <c r="C2" s="57" t="s">
        <v>55</v>
      </c>
      <c r="D2" s="29" t="s">
        <v>55</v>
      </c>
      <c r="E2" s="29" t="s">
        <v>55</v>
      </c>
      <c r="F2" s="29" t="s">
        <v>55</v>
      </c>
      <c r="G2" s="43" t="s">
        <v>56</v>
      </c>
      <c r="H2" s="44">
        <v>10510</v>
      </c>
      <c r="I2" s="51">
        <v>11650</v>
      </c>
      <c r="J2" s="51">
        <v>13890</v>
      </c>
      <c r="K2" s="51">
        <v>17760</v>
      </c>
      <c r="L2" s="51">
        <v>11840</v>
      </c>
      <c r="M2" s="51">
        <v>20640</v>
      </c>
      <c r="N2" s="51">
        <v>31210</v>
      </c>
      <c r="O2" s="51">
        <v>36420</v>
      </c>
      <c r="P2" s="30" t="s">
        <v>55</v>
      </c>
      <c r="Q2" s="30" t="s">
        <v>55</v>
      </c>
      <c r="R2" s="30" t="s">
        <v>55</v>
      </c>
      <c r="S2" s="30" t="s">
        <v>55</v>
      </c>
      <c r="T2" s="30" t="s">
        <v>55</v>
      </c>
      <c r="U2" s="30" t="s">
        <v>55</v>
      </c>
      <c r="V2" s="30" t="s">
        <v>55</v>
      </c>
      <c r="W2" s="30" t="s">
        <v>55</v>
      </c>
      <c r="X2" s="30" t="s">
        <v>55</v>
      </c>
      <c r="Y2" s="30" t="s">
        <v>55</v>
      </c>
      <c r="Z2" s="30" t="s">
        <v>55</v>
      </c>
      <c r="AA2" s="30" t="s">
        <v>55</v>
      </c>
      <c r="AB2" s="30" t="s">
        <v>55</v>
      </c>
      <c r="AC2" s="30" t="s">
        <v>55</v>
      </c>
      <c r="AD2" s="30" t="s">
        <v>55</v>
      </c>
      <c r="AE2" s="55" t="s">
        <v>55</v>
      </c>
    </row>
    <row r="3" spans="1:31" ht="14.25" hidden="1">
      <c r="A3" s="29" t="s">
        <v>55</v>
      </c>
      <c r="B3" s="29" t="s">
        <v>55</v>
      </c>
      <c r="C3" s="58" t="s">
        <v>55</v>
      </c>
      <c r="D3" s="29" t="s">
        <v>55</v>
      </c>
      <c r="E3" s="29" t="s">
        <v>55</v>
      </c>
      <c r="F3" s="29" t="s">
        <v>55</v>
      </c>
      <c r="G3" s="45" t="s">
        <v>57</v>
      </c>
      <c r="H3" s="46">
        <v>10780</v>
      </c>
      <c r="I3" s="52">
        <v>11950</v>
      </c>
      <c r="J3" s="52">
        <v>14240</v>
      </c>
      <c r="K3" s="52">
        <v>18210</v>
      </c>
      <c r="L3" s="52">
        <v>12140</v>
      </c>
      <c r="M3" s="52">
        <v>21270</v>
      </c>
      <c r="N3" s="52">
        <v>31990</v>
      </c>
      <c r="O3" s="52">
        <v>37340</v>
      </c>
      <c r="P3" s="30" t="s">
        <v>55</v>
      </c>
      <c r="Q3" s="30" t="s">
        <v>55</v>
      </c>
      <c r="R3" s="30" t="s">
        <v>55</v>
      </c>
      <c r="S3" s="30" t="s">
        <v>55</v>
      </c>
      <c r="T3" s="30" t="s">
        <v>55</v>
      </c>
      <c r="U3" s="30" t="s">
        <v>55</v>
      </c>
      <c r="V3" s="30" t="s">
        <v>55</v>
      </c>
      <c r="W3" s="30" t="s">
        <v>55</v>
      </c>
      <c r="X3" s="30" t="s">
        <v>55</v>
      </c>
      <c r="Y3" s="30" t="s">
        <v>55</v>
      </c>
      <c r="Z3" s="30" t="s">
        <v>55</v>
      </c>
      <c r="AA3" s="30" t="s">
        <v>55</v>
      </c>
      <c r="AB3" s="30" t="s">
        <v>55</v>
      </c>
      <c r="AC3" s="30" t="s">
        <v>55</v>
      </c>
      <c r="AD3" s="30" t="s">
        <v>55</v>
      </c>
      <c r="AE3" s="55" t="s">
        <v>55</v>
      </c>
    </row>
    <row r="4" spans="1:31" hidden="1">
      <c r="A4" s="32" t="s">
        <v>58</v>
      </c>
      <c r="B4" s="32" t="s">
        <v>59</v>
      </c>
      <c r="C4" s="59" t="s">
        <v>11</v>
      </c>
      <c r="D4" s="47" t="s">
        <v>11</v>
      </c>
      <c r="E4" s="47" t="s">
        <v>60</v>
      </c>
      <c r="F4" s="32" t="s">
        <v>61</v>
      </c>
      <c r="G4" s="32">
        <v>350</v>
      </c>
      <c r="H4" s="32">
        <f>VLOOKUP($F4,[1]Shop!$A$1:$K$4074,2,0)</f>
        <v>15</v>
      </c>
      <c r="I4" s="32">
        <f>VLOOKUP($F4,[1]Shop!$A$1:$K$4074,3,0)</f>
        <v>59</v>
      </c>
      <c r="J4" s="32">
        <f>VLOOKUP($F4,[1]Shop!$A$1:$K$4074,4,0)</f>
        <v>31</v>
      </c>
      <c r="K4" s="32">
        <f>VLOOKUP($F4,[1]Shop!$A$1:$K$4074,5,0)</f>
        <v>21</v>
      </c>
      <c r="L4" s="32">
        <f>VLOOKUP($F4,[1]Shop!$A$1:$K$4074,6,0)</f>
        <v>30</v>
      </c>
      <c r="M4" s="32">
        <f>VLOOKUP($F4,[1]Shop!$A$1:$K$4074,7,0)</f>
        <v>11</v>
      </c>
      <c r="N4" s="32">
        <f>VLOOKUP($F4,[1]Shop!$A$1:$K$4074,8,0)</f>
        <v>3</v>
      </c>
      <c r="O4" s="32">
        <f>VLOOKUP($F4,[1]Shop!$A$1:$K$4074,9,0)</f>
        <v>2</v>
      </c>
      <c r="P4" s="32">
        <f>VLOOKUP($F4,[1]Shop!$A$1:$K$4074,10,0)</f>
        <v>74</v>
      </c>
      <c r="Q4" s="32">
        <f t="shared" ref="Q4:Q31" si="0">SUM(H4:P4)</f>
        <v>246</v>
      </c>
      <c r="R4" s="53">
        <f t="shared" ref="R4:R31" si="1">Q4/G4</f>
        <v>0.70285714285714285</v>
      </c>
      <c r="S4" s="32">
        <f>IF(R4&gt;=100%,SUM($H$2:$K$2,H4:K4)*0.5%+SUMPRODUCT($L$2:$M$2,L4:M4)*1%+SUMPRODUCT($N$2:$O$2,N4:O4)*2%,0)</f>
        <v>0</v>
      </c>
      <c r="T4" s="32">
        <f t="shared" ref="T4:T31" si="2">IF(G4&gt;=350,7,IF(G4&gt;=300,6,IF(G4&gt;=250,7,IF(G4&gt;=220,5,IF(G4&gt;=190,4,IF(G4&gt;=150,3,IF(G4&gt;=120,2,0)))))))</f>
        <v>7</v>
      </c>
      <c r="U4" s="53">
        <f t="shared" ref="U4:U31" si="3">M4/T4</f>
        <v>1.5714285714285714</v>
      </c>
      <c r="V4" s="32">
        <f t="shared" ref="V4:V31" si="4">IF(G4&gt;=350,5,IF(G4&gt;=300,4,IF(G4&gt;=250,3,IF(G4&gt;=220,3,IF(G4&gt;=190,2,IF(G4&gt;=150,2,IF(G4&gt;=120,1,0)))))))</f>
        <v>5</v>
      </c>
      <c r="W4" s="53">
        <f t="shared" ref="W4:W31" si="5">SUM(N4:O4)/V4</f>
        <v>1</v>
      </c>
      <c r="X4" s="32">
        <f t="shared" ref="X4:X31" si="6">IF(OR(U4&lt;100%,W4&lt;100%),S4*20%,0)</f>
        <v>0</v>
      </c>
      <c r="Y4" s="32">
        <f>IFERROR(VLOOKUP(F4,'[2]C25Y 4.18-5.3'!$A$4:$B$1583,2,0),0)</f>
        <v>9</v>
      </c>
      <c r="Z4" s="32">
        <f t="shared" ref="Z4:Z31" si="7">IF(Y4&gt;=25,Y4*300,IF(Y4&gt;=15,Y4*200,0))</f>
        <v>0</v>
      </c>
      <c r="AA4" s="32">
        <f t="shared" ref="AA4:AA31" si="8">Y4*200</f>
        <v>1800</v>
      </c>
      <c r="AB4" s="32">
        <f>IFERROR(VLOOKUP($F4,'[3]GT 4.25-5.3'!$A$4:$C$431,2,0),0)</f>
        <v>2</v>
      </c>
      <c r="AC4" s="32">
        <f>IFERROR(VLOOKUP($F4,'[3]GT 4.25-5.3'!$A$4:$C$431,3,0),0)</f>
        <v>1</v>
      </c>
      <c r="AD4" s="32">
        <f t="shared" ref="AD4:AD31" si="9">SUM(AB4:AC4)*500</f>
        <v>1500</v>
      </c>
      <c r="AE4" s="56">
        <f t="shared" ref="AE4:AE31" si="10">S4-X4+Z4+AA4+AD4</f>
        <v>3300</v>
      </c>
    </row>
    <row r="5" spans="1:31" hidden="1">
      <c r="A5" s="32" t="s">
        <v>58</v>
      </c>
      <c r="B5" s="32" t="s">
        <v>59</v>
      </c>
      <c r="C5" s="32" t="s">
        <v>13</v>
      </c>
      <c r="D5" s="47" t="s">
        <v>13</v>
      </c>
      <c r="E5" s="47" t="s">
        <v>62</v>
      </c>
      <c r="F5" s="32" t="s">
        <v>63</v>
      </c>
      <c r="G5" s="32">
        <v>250</v>
      </c>
      <c r="H5" s="32">
        <f>VLOOKUP($F5,[1]Shop!$A$1:$K$4074,2,0)</f>
        <v>14</v>
      </c>
      <c r="I5" s="32">
        <f>VLOOKUP($F5,[1]Shop!$A$1:$K$4074,3,0)</f>
        <v>17</v>
      </c>
      <c r="J5" s="32">
        <f>VLOOKUP($F5,[1]Shop!$A$1:$K$4074,4,0)</f>
        <v>26</v>
      </c>
      <c r="K5" s="32">
        <f>VLOOKUP($F5,[1]Shop!$A$1:$K$4074,5,0)</f>
        <v>7</v>
      </c>
      <c r="L5" s="32">
        <f>VLOOKUP($F5,[1]Shop!$A$1:$K$4074,6,0)</f>
        <v>26</v>
      </c>
      <c r="M5" s="32">
        <f>VLOOKUP($F5,[1]Shop!$A$1:$K$4074,7,0)</f>
        <v>15</v>
      </c>
      <c r="N5" s="32">
        <f>VLOOKUP($F5,[1]Shop!$A$1:$K$4074,8,0)</f>
        <v>0</v>
      </c>
      <c r="O5" s="32">
        <f>VLOOKUP($F5,[1]Shop!$A$1:$K$4074,9,0)</f>
        <v>0</v>
      </c>
      <c r="P5" s="32">
        <f>VLOOKUP($F5,[1]Shop!$A$1:$K$4074,10,0)</f>
        <v>84</v>
      </c>
      <c r="Q5" s="32">
        <f t="shared" si="0"/>
        <v>189</v>
      </c>
      <c r="R5" s="53">
        <f t="shared" si="1"/>
        <v>0.75600000000000001</v>
      </c>
      <c r="S5" s="32">
        <f t="shared" ref="S5:S31" si="11">IF(R5&gt;=100%,SUM($H$3:$K$3,H5:K5)*0.5%+SUMPRODUCT($L$3:$M$3,L5:M5)*1%+SUMPRODUCT($N$3:$O$3,N5:O5)*2%,0)</f>
        <v>0</v>
      </c>
      <c r="T5" s="32">
        <f t="shared" si="2"/>
        <v>7</v>
      </c>
      <c r="U5" s="53">
        <f t="shared" si="3"/>
        <v>2.1428571428571428</v>
      </c>
      <c r="V5" s="32">
        <f t="shared" si="4"/>
        <v>3</v>
      </c>
      <c r="W5" s="53">
        <f t="shared" si="5"/>
        <v>0</v>
      </c>
      <c r="X5" s="32">
        <f t="shared" si="6"/>
        <v>0</v>
      </c>
      <c r="Y5" s="32">
        <f>IFERROR(VLOOKUP(F5,'[2]C25Y 4.18-5.3'!$A$4:$B$1583,2,0),0)</f>
        <v>12</v>
      </c>
      <c r="Z5" s="32">
        <f t="shared" si="7"/>
        <v>0</v>
      </c>
      <c r="AA5" s="32">
        <f t="shared" si="8"/>
        <v>2400</v>
      </c>
      <c r="AB5" s="32">
        <f>IFERROR(VLOOKUP($F5,'[3]GT 4.25-5.3'!$A$4:$C$431,2,0),0)</f>
        <v>0</v>
      </c>
      <c r="AC5" s="32">
        <f>IFERROR(VLOOKUP($F5,'[3]GT 4.25-5.3'!$A$4:$C$431,3,0),0)</f>
        <v>0</v>
      </c>
      <c r="AD5" s="32">
        <f t="shared" si="9"/>
        <v>0</v>
      </c>
      <c r="AE5" s="56">
        <f t="shared" si="10"/>
        <v>2400</v>
      </c>
    </row>
    <row r="6" spans="1:31" hidden="1">
      <c r="A6" s="32" t="s">
        <v>58</v>
      </c>
      <c r="B6" s="32" t="s">
        <v>59</v>
      </c>
      <c r="C6" s="32" t="s">
        <v>13</v>
      </c>
      <c r="D6" s="47" t="s">
        <v>13</v>
      </c>
      <c r="E6" s="47" t="s">
        <v>64</v>
      </c>
      <c r="F6" s="32" t="s">
        <v>65</v>
      </c>
      <c r="G6" s="32">
        <v>150</v>
      </c>
      <c r="H6" s="32">
        <f>VLOOKUP($F6,[1]Shop!$A$1:$K$4074,2,0)</f>
        <v>2</v>
      </c>
      <c r="I6" s="32">
        <f>VLOOKUP($F6,[1]Shop!$A$1:$K$4074,3,0)</f>
        <v>14</v>
      </c>
      <c r="J6" s="32">
        <f>VLOOKUP($F6,[1]Shop!$A$1:$K$4074,4,0)</f>
        <v>23</v>
      </c>
      <c r="K6" s="32">
        <f>VLOOKUP($F6,[1]Shop!$A$1:$K$4074,5,0)</f>
        <v>11</v>
      </c>
      <c r="L6" s="32">
        <f>VLOOKUP($F6,[1]Shop!$A$1:$K$4074,6,0)</f>
        <v>19</v>
      </c>
      <c r="M6" s="32">
        <f>VLOOKUP($F6,[1]Shop!$A$1:$K$4074,7,0)</f>
        <v>6</v>
      </c>
      <c r="N6" s="32">
        <f>VLOOKUP($F6,[1]Shop!$A$1:$K$4074,8,0)</f>
        <v>3</v>
      </c>
      <c r="O6" s="32">
        <f>VLOOKUP($F6,[1]Shop!$A$1:$K$4074,9,0)</f>
        <v>3</v>
      </c>
      <c r="P6" s="32">
        <f>VLOOKUP($F6,[1]Shop!$A$1:$K$4074,10,0)</f>
        <v>19</v>
      </c>
      <c r="Q6" s="32">
        <f t="shared" si="0"/>
        <v>100</v>
      </c>
      <c r="R6" s="53">
        <f t="shared" si="1"/>
        <v>0.66666666666666663</v>
      </c>
      <c r="S6" s="32">
        <f t="shared" si="11"/>
        <v>0</v>
      </c>
      <c r="T6" s="32">
        <f t="shared" si="2"/>
        <v>3</v>
      </c>
      <c r="U6" s="53">
        <f t="shared" si="3"/>
        <v>2</v>
      </c>
      <c r="V6" s="32">
        <f t="shared" si="4"/>
        <v>2</v>
      </c>
      <c r="W6" s="53">
        <f t="shared" si="5"/>
        <v>3</v>
      </c>
      <c r="X6" s="32">
        <f t="shared" si="6"/>
        <v>0</v>
      </c>
      <c r="Y6" s="32">
        <f>IFERROR(VLOOKUP(F6,'[2]C25Y 4.18-5.3'!$A$4:$B$1583,2,0),0)</f>
        <v>4</v>
      </c>
      <c r="Z6" s="32">
        <f t="shared" si="7"/>
        <v>0</v>
      </c>
      <c r="AA6" s="32">
        <f t="shared" si="8"/>
        <v>800</v>
      </c>
      <c r="AB6" s="32">
        <f>IFERROR(VLOOKUP($F6,'[3]GT 4.25-5.3'!$A$4:$C$431,2,0),0)</f>
        <v>0</v>
      </c>
      <c r="AC6" s="32">
        <f>IFERROR(VLOOKUP($F6,'[3]GT 4.25-5.3'!$A$4:$C$431,3,0),0)</f>
        <v>2</v>
      </c>
      <c r="AD6" s="32">
        <f t="shared" si="9"/>
        <v>1000</v>
      </c>
      <c r="AE6" s="56">
        <f t="shared" si="10"/>
        <v>1800</v>
      </c>
    </row>
    <row r="7" spans="1:31" hidden="1">
      <c r="A7" s="32" t="s">
        <v>58</v>
      </c>
      <c r="B7" s="32" t="s">
        <v>59</v>
      </c>
      <c r="C7" s="32" t="s">
        <v>13</v>
      </c>
      <c r="D7" s="47" t="s">
        <v>13</v>
      </c>
      <c r="E7" s="47" t="s">
        <v>66</v>
      </c>
      <c r="F7" s="32" t="s">
        <v>67</v>
      </c>
      <c r="G7" s="32">
        <v>150</v>
      </c>
      <c r="H7" s="32">
        <f>VLOOKUP($F7,[1]Shop!$A$1:$K$4074,2,0)</f>
        <v>8</v>
      </c>
      <c r="I7" s="32">
        <f>VLOOKUP($F7,[1]Shop!$A$1:$K$4074,3,0)</f>
        <v>9</v>
      </c>
      <c r="J7" s="32">
        <f>VLOOKUP($F7,[1]Shop!$A$1:$K$4074,4,0)</f>
        <v>22</v>
      </c>
      <c r="K7" s="32">
        <f>VLOOKUP($F7,[1]Shop!$A$1:$K$4074,5,0)</f>
        <v>7</v>
      </c>
      <c r="L7" s="32">
        <f>VLOOKUP($F7,[1]Shop!$A$1:$K$4074,6,0)</f>
        <v>26</v>
      </c>
      <c r="M7" s="32">
        <f>VLOOKUP($F7,[1]Shop!$A$1:$K$4074,7,0)</f>
        <v>4</v>
      </c>
      <c r="N7" s="32">
        <f>VLOOKUP($F7,[1]Shop!$A$1:$K$4074,8,0)</f>
        <v>2</v>
      </c>
      <c r="O7" s="32">
        <f>VLOOKUP($F7,[1]Shop!$A$1:$K$4074,9,0)</f>
        <v>1</v>
      </c>
      <c r="P7" s="32">
        <f>VLOOKUP($F7,[1]Shop!$A$1:$K$4074,10,0)</f>
        <v>24</v>
      </c>
      <c r="Q7" s="32">
        <f t="shared" si="0"/>
        <v>103</v>
      </c>
      <c r="R7" s="53">
        <f t="shared" si="1"/>
        <v>0.68666666666666665</v>
      </c>
      <c r="S7" s="32">
        <f t="shared" si="11"/>
        <v>0</v>
      </c>
      <c r="T7" s="32">
        <f t="shared" si="2"/>
        <v>3</v>
      </c>
      <c r="U7" s="53">
        <f t="shared" si="3"/>
        <v>1.3333333333333333</v>
      </c>
      <c r="V7" s="32">
        <f t="shared" si="4"/>
        <v>2</v>
      </c>
      <c r="W7" s="53">
        <f t="shared" si="5"/>
        <v>1.5</v>
      </c>
      <c r="X7" s="32">
        <f t="shared" si="6"/>
        <v>0</v>
      </c>
      <c r="Y7" s="32">
        <f>IFERROR(VLOOKUP(F7,'[2]C25Y 4.18-5.3'!$A$4:$B$1583,2,0),0)</f>
        <v>1</v>
      </c>
      <c r="Z7" s="32">
        <f t="shared" si="7"/>
        <v>0</v>
      </c>
      <c r="AA7" s="32">
        <f t="shared" si="8"/>
        <v>200</v>
      </c>
      <c r="AB7" s="32">
        <f>IFERROR(VLOOKUP($F7,'[3]GT 4.25-5.3'!$A$4:$C$431,2,0),0)</f>
        <v>1</v>
      </c>
      <c r="AC7" s="32">
        <f>IFERROR(VLOOKUP($F7,'[3]GT 4.25-5.3'!$A$4:$C$431,3,0),0)</f>
        <v>1</v>
      </c>
      <c r="AD7" s="32">
        <f t="shared" si="9"/>
        <v>1000</v>
      </c>
      <c r="AE7" s="56">
        <f t="shared" si="10"/>
        <v>1200</v>
      </c>
    </row>
    <row r="8" spans="1:31" hidden="1">
      <c r="A8" s="32" t="s">
        <v>58</v>
      </c>
      <c r="B8" s="32" t="s">
        <v>68</v>
      </c>
      <c r="C8" s="59" t="s">
        <v>5</v>
      </c>
      <c r="D8" s="47" t="s">
        <v>5</v>
      </c>
      <c r="E8" s="47" t="s">
        <v>69</v>
      </c>
      <c r="F8" s="32" t="s">
        <v>70</v>
      </c>
      <c r="G8" s="32">
        <v>150</v>
      </c>
      <c r="H8" s="32">
        <f>VLOOKUP($F8,[1]Shop!$A$1:$K$4074,2,0)</f>
        <v>6</v>
      </c>
      <c r="I8" s="32">
        <f>VLOOKUP($F8,[1]Shop!$A$1:$K$4074,3,0)</f>
        <v>8</v>
      </c>
      <c r="J8" s="32">
        <f>VLOOKUP($F8,[1]Shop!$A$1:$K$4074,4,0)</f>
        <v>20</v>
      </c>
      <c r="K8" s="32">
        <f>VLOOKUP($F8,[1]Shop!$A$1:$K$4074,5,0)</f>
        <v>10</v>
      </c>
      <c r="L8" s="32">
        <f>VLOOKUP($F8,[1]Shop!$A$1:$K$4074,6,0)</f>
        <v>14</v>
      </c>
      <c r="M8" s="32">
        <f>VLOOKUP($F8,[1]Shop!$A$1:$K$4074,7,0)</f>
        <v>14</v>
      </c>
      <c r="N8" s="32">
        <f>VLOOKUP($F8,[1]Shop!$A$1:$K$4074,8,0)</f>
        <v>1</v>
      </c>
      <c r="O8" s="32">
        <f>VLOOKUP($F8,[1]Shop!$A$1:$K$4074,9,0)</f>
        <v>0</v>
      </c>
      <c r="P8" s="32">
        <f>VLOOKUP($F8,[1]Shop!$A$1:$K$4074,10,0)</f>
        <v>33</v>
      </c>
      <c r="Q8" s="32">
        <f t="shared" si="0"/>
        <v>106</v>
      </c>
      <c r="R8" s="53">
        <f t="shared" si="1"/>
        <v>0.70666666666666667</v>
      </c>
      <c r="S8" s="32">
        <f>IF(R8&gt;=100%,SUM($H$2:$K$2,H8:K8)*0.5%+SUMPRODUCT($L$2:$M$2,L8:M8)*1%+SUMPRODUCT($N$2:$O$2,N8:O8)*2%,0)</f>
        <v>0</v>
      </c>
      <c r="T8" s="32">
        <f t="shared" si="2"/>
        <v>3</v>
      </c>
      <c r="U8" s="53">
        <f t="shared" si="3"/>
        <v>4.666666666666667</v>
      </c>
      <c r="V8" s="32">
        <f t="shared" si="4"/>
        <v>2</v>
      </c>
      <c r="W8" s="53">
        <f t="shared" si="5"/>
        <v>0.5</v>
      </c>
      <c r="X8" s="32">
        <f t="shared" si="6"/>
        <v>0</v>
      </c>
      <c r="Y8" s="32">
        <f>IFERROR(VLOOKUP(F8,'[2]C25Y 4.18-5.3'!$A$4:$B$1583,2,0),0)</f>
        <v>5</v>
      </c>
      <c r="Z8" s="32">
        <f t="shared" si="7"/>
        <v>0</v>
      </c>
      <c r="AA8" s="32">
        <f t="shared" si="8"/>
        <v>1000</v>
      </c>
      <c r="AB8" s="32">
        <f>IFERROR(VLOOKUP($F8,'[3]GT 4.25-5.3'!$A$4:$C$431,2,0),0)</f>
        <v>1</v>
      </c>
      <c r="AC8" s="32">
        <f>IFERROR(VLOOKUP($F8,'[3]GT 4.25-5.3'!$A$4:$C$431,3,0),0)</f>
        <v>0</v>
      </c>
      <c r="AD8" s="32">
        <f t="shared" si="9"/>
        <v>500</v>
      </c>
      <c r="AE8" s="56">
        <f t="shared" si="10"/>
        <v>1500</v>
      </c>
    </row>
    <row r="9" spans="1:31" hidden="1">
      <c r="A9" s="32" t="s">
        <v>58</v>
      </c>
      <c r="B9" s="32" t="s">
        <v>68</v>
      </c>
      <c r="C9" s="59" t="s">
        <v>6</v>
      </c>
      <c r="D9" s="47" t="s">
        <v>6</v>
      </c>
      <c r="E9" s="47" t="s">
        <v>71</v>
      </c>
      <c r="F9" s="32" t="s">
        <v>72</v>
      </c>
      <c r="G9" s="32">
        <v>220</v>
      </c>
      <c r="H9" s="32">
        <f>VLOOKUP($F9,[1]Shop!$A$1:$K$4074,2,0)</f>
        <v>4</v>
      </c>
      <c r="I9" s="32">
        <f>VLOOKUP($F9,[1]Shop!$A$1:$K$4074,3,0)</f>
        <v>4</v>
      </c>
      <c r="J9" s="32">
        <f>VLOOKUP($F9,[1]Shop!$A$1:$K$4074,4,0)</f>
        <v>18</v>
      </c>
      <c r="K9" s="32">
        <f>VLOOKUP($F9,[1]Shop!$A$1:$K$4074,5,0)</f>
        <v>11</v>
      </c>
      <c r="L9" s="32">
        <f>VLOOKUP($F9,[1]Shop!$A$1:$K$4074,6,0)</f>
        <v>28</v>
      </c>
      <c r="M9" s="32">
        <f>VLOOKUP($F9,[1]Shop!$A$1:$K$4074,7,0)</f>
        <v>16</v>
      </c>
      <c r="N9" s="32">
        <f>VLOOKUP($F9,[1]Shop!$A$1:$K$4074,8,0)</f>
        <v>5</v>
      </c>
      <c r="O9" s="32">
        <f>VLOOKUP($F9,[1]Shop!$A$1:$K$4074,9,0)</f>
        <v>3</v>
      </c>
      <c r="P9" s="32">
        <f>VLOOKUP($F9,[1]Shop!$A$1:$K$4074,10,0)</f>
        <v>29</v>
      </c>
      <c r="Q9" s="32">
        <f t="shared" si="0"/>
        <v>118</v>
      </c>
      <c r="R9" s="53">
        <f t="shared" si="1"/>
        <v>0.53636363636363638</v>
      </c>
      <c r="S9" s="32">
        <f>IF(R9&gt;=100%,SUM($H$2:$K$2,H9:K9)*0.5%+SUMPRODUCT($L$2:$M$2,L9:M9)*1%+SUMPRODUCT($N$2:$O$2,N9:O9)*2%,0)</f>
        <v>0</v>
      </c>
      <c r="T9" s="32">
        <f t="shared" si="2"/>
        <v>5</v>
      </c>
      <c r="U9" s="53">
        <f t="shared" si="3"/>
        <v>3.2</v>
      </c>
      <c r="V9" s="32">
        <f t="shared" si="4"/>
        <v>3</v>
      </c>
      <c r="W9" s="53">
        <f t="shared" si="5"/>
        <v>2.6666666666666665</v>
      </c>
      <c r="X9" s="32">
        <f t="shared" si="6"/>
        <v>0</v>
      </c>
      <c r="Y9" s="32">
        <f>IFERROR(VLOOKUP(F9,'[2]C25Y 4.18-5.3'!$A$4:$B$1583,2,0),0)</f>
        <v>7</v>
      </c>
      <c r="Z9" s="32">
        <f t="shared" si="7"/>
        <v>0</v>
      </c>
      <c r="AA9" s="32">
        <f t="shared" si="8"/>
        <v>1400</v>
      </c>
      <c r="AB9" s="32">
        <f>IFERROR(VLOOKUP($F9,'[3]GT 4.25-5.3'!$A$4:$C$431,2,0),0)</f>
        <v>1</v>
      </c>
      <c r="AC9" s="32">
        <f>IFERROR(VLOOKUP($F9,'[3]GT 4.25-5.3'!$A$4:$C$431,3,0),0)</f>
        <v>2</v>
      </c>
      <c r="AD9" s="32">
        <f t="shared" si="9"/>
        <v>1500</v>
      </c>
      <c r="AE9" s="56">
        <f t="shared" si="10"/>
        <v>2900</v>
      </c>
    </row>
    <row r="10" spans="1:31" hidden="1">
      <c r="A10" s="32" t="s">
        <v>58</v>
      </c>
      <c r="B10" s="32" t="s">
        <v>68</v>
      </c>
      <c r="C10" s="59" t="s">
        <v>12</v>
      </c>
      <c r="D10" s="47" t="s">
        <v>12</v>
      </c>
      <c r="E10" s="47" t="s">
        <v>73</v>
      </c>
      <c r="F10" s="32" t="s">
        <v>74</v>
      </c>
      <c r="G10" s="32">
        <v>120</v>
      </c>
      <c r="H10" s="32">
        <f>VLOOKUP($F10,[1]Shop!$A$1:$K$4074,2,0)</f>
        <v>0</v>
      </c>
      <c r="I10" s="32">
        <f>VLOOKUP($F10,[1]Shop!$A$1:$K$4074,3,0)</f>
        <v>6</v>
      </c>
      <c r="J10" s="32">
        <f>VLOOKUP($F10,[1]Shop!$A$1:$K$4074,4,0)</f>
        <v>10</v>
      </c>
      <c r="K10" s="32">
        <f>VLOOKUP($F10,[1]Shop!$A$1:$K$4074,5,0)</f>
        <v>3</v>
      </c>
      <c r="L10" s="32">
        <f>VLOOKUP($F10,[1]Shop!$A$1:$K$4074,6,0)</f>
        <v>9</v>
      </c>
      <c r="M10" s="32">
        <f>VLOOKUP($F10,[1]Shop!$A$1:$K$4074,7,0)</f>
        <v>5</v>
      </c>
      <c r="N10" s="32">
        <f>VLOOKUP($F10,[1]Shop!$A$1:$K$4074,8,0)</f>
        <v>0</v>
      </c>
      <c r="O10" s="32">
        <f>VLOOKUP($F10,[1]Shop!$A$1:$K$4074,9,0)</f>
        <v>1</v>
      </c>
      <c r="P10" s="32">
        <f>VLOOKUP($F10,[1]Shop!$A$1:$K$4074,10,0)</f>
        <v>32</v>
      </c>
      <c r="Q10" s="32">
        <f t="shared" si="0"/>
        <v>66</v>
      </c>
      <c r="R10" s="53">
        <f t="shared" si="1"/>
        <v>0.55000000000000004</v>
      </c>
      <c r="S10" s="32">
        <f>IF(R10&gt;=100%,SUM($H$2:$K$2,H10:K10)*0.5%+SUMPRODUCT($L$2:$M$2,L10:M10)*1%+SUMPRODUCT($N$2:$O$2,N10:O10)*2%,0)</f>
        <v>0</v>
      </c>
      <c r="T10" s="32">
        <f t="shared" si="2"/>
        <v>2</v>
      </c>
      <c r="U10" s="53">
        <f t="shared" si="3"/>
        <v>2.5</v>
      </c>
      <c r="V10" s="32">
        <f t="shared" si="4"/>
        <v>1</v>
      </c>
      <c r="W10" s="53">
        <f t="shared" si="5"/>
        <v>1</v>
      </c>
      <c r="X10" s="32">
        <f t="shared" si="6"/>
        <v>0</v>
      </c>
      <c r="Y10" s="32">
        <f>IFERROR(VLOOKUP(F10,'[2]C25Y 4.18-5.3'!$A$4:$B$1583,2,0),0)</f>
        <v>16</v>
      </c>
      <c r="Z10" s="32">
        <f t="shared" si="7"/>
        <v>3200</v>
      </c>
      <c r="AA10" s="32">
        <f t="shared" si="8"/>
        <v>3200</v>
      </c>
      <c r="AB10" s="32">
        <f>IFERROR(VLOOKUP($F10,'[3]GT 4.25-5.3'!$A$4:$C$431,2,0),0)</f>
        <v>0</v>
      </c>
      <c r="AC10" s="32">
        <f>IFERROR(VLOOKUP($F10,'[3]GT 4.25-5.3'!$A$4:$C$431,3,0),0)</f>
        <v>1</v>
      </c>
      <c r="AD10" s="32">
        <f t="shared" si="9"/>
        <v>500</v>
      </c>
      <c r="AE10" s="56">
        <f t="shared" si="10"/>
        <v>6900</v>
      </c>
    </row>
    <row r="11" spans="1:31" hidden="1">
      <c r="A11" s="32" t="s">
        <v>58</v>
      </c>
      <c r="B11" s="32" t="s">
        <v>68</v>
      </c>
      <c r="C11" s="32" t="s">
        <v>14</v>
      </c>
      <c r="D11" s="47" t="s">
        <v>14</v>
      </c>
      <c r="E11" s="47" t="s">
        <v>75</v>
      </c>
      <c r="F11" s="32" t="s">
        <v>76</v>
      </c>
      <c r="G11" s="32">
        <v>150</v>
      </c>
      <c r="H11" s="32">
        <f>VLOOKUP($F11,[1]Shop!$A$1:$K$4074,2,0)</f>
        <v>0</v>
      </c>
      <c r="I11" s="32">
        <f>VLOOKUP($F11,[1]Shop!$A$1:$K$4074,3,0)</f>
        <v>9</v>
      </c>
      <c r="J11" s="32">
        <f>VLOOKUP($F11,[1]Shop!$A$1:$K$4074,4,0)</f>
        <v>15</v>
      </c>
      <c r="K11" s="32">
        <f>VLOOKUP($F11,[1]Shop!$A$1:$K$4074,5,0)</f>
        <v>4</v>
      </c>
      <c r="L11" s="32">
        <f>VLOOKUP($F11,[1]Shop!$A$1:$K$4074,6,0)</f>
        <v>9</v>
      </c>
      <c r="M11" s="32">
        <f>VLOOKUP($F11,[1]Shop!$A$1:$K$4074,7,0)</f>
        <v>4</v>
      </c>
      <c r="N11" s="32">
        <f>VLOOKUP($F11,[1]Shop!$A$1:$K$4074,8,0)</f>
        <v>2</v>
      </c>
      <c r="O11" s="32">
        <f>VLOOKUP($F11,[1]Shop!$A$1:$K$4074,9,0)</f>
        <v>0</v>
      </c>
      <c r="P11" s="32">
        <f>VLOOKUP($F11,[1]Shop!$A$1:$K$4074,10,0)</f>
        <v>12</v>
      </c>
      <c r="Q11" s="32">
        <f t="shared" si="0"/>
        <v>55</v>
      </c>
      <c r="R11" s="53">
        <f t="shared" si="1"/>
        <v>0.36666666666666664</v>
      </c>
      <c r="S11" s="32">
        <f t="shared" si="11"/>
        <v>0</v>
      </c>
      <c r="T11" s="32">
        <f t="shared" si="2"/>
        <v>3</v>
      </c>
      <c r="U11" s="53">
        <f t="shared" si="3"/>
        <v>1.3333333333333333</v>
      </c>
      <c r="V11" s="32">
        <f t="shared" si="4"/>
        <v>2</v>
      </c>
      <c r="W11" s="53">
        <f t="shared" si="5"/>
        <v>1</v>
      </c>
      <c r="X11" s="32">
        <f t="shared" si="6"/>
        <v>0</v>
      </c>
      <c r="Y11" s="32">
        <f>IFERROR(VLOOKUP(F11,'[2]C25Y 4.18-5.3'!$A$4:$B$1583,2,0),0)</f>
        <v>3</v>
      </c>
      <c r="Z11" s="32">
        <f t="shared" si="7"/>
        <v>0</v>
      </c>
      <c r="AA11" s="32">
        <f t="shared" si="8"/>
        <v>600</v>
      </c>
      <c r="AB11" s="32">
        <f>IFERROR(VLOOKUP($F11,'[3]GT 4.25-5.3'!$A$4:$C$431,2,0),0)</f>
        <v>1</v>
      </c>
      <c r="AC11" s="32">
        <f>IFERROR(VLOOKUP($F11,'[3]GT 4.25-5.3'!$A$4:$C$431,3,0),0)</f>
        <v>0</v>
      </c>
      <c r="AD11" s="32">
        <f t="shared" si="9"/>
        <v>500</v>
      </c>
      <c r="AE11" s="56">
        <f t="shared" si="10"/>
        <v>1100</v>
      </c>
    </row>
    <row r="12" spans="1:31" hidden="1">
      <c r="A12" s="32" t="s">
        <v>58</v>
      </c>
      <c r="B12" s="32" t="s">
        <v>68</v>
      </c>
      <c r="C12" s="59" t="s">
        <v>23</v>
      </c>
      <c r="D12" s="47" t="s">
        <v>23</v>
      </c>
      <c r="E12" s="47" t="s">
        <v>77</v>
      </c>
      <c r="F12" s="32" t="s">
        <v>78</v>
      </c>
      <c r="G12" s="32">
        <v>150</v>
      </c>
      <c r="H12" s="32">
        <f>VLOOKUP($F12,[1]Shop!$A$1:$K$4074,2,0)</f>
        <v>0</v>
      </c>
      <c r="I12" s="32">
        <f>VLOOKUP($F12,[1]Shop!$A$1:$K$4074,3,0)</f>
        <v>8</v>
      </c>
      <c r="J12" s="32">
        <f>VLOOKUP($F12,[1]Shop!$A$1:$K$4074,4,0)</f>
        <v>17</v>
      </c>
      <c r="K12" s="32">
        <f>VLOOKUP($F12,[1]Shop!$A$1:$K$4074,5,0)</f>
        <v>12</v>
      </c>
      <c r="L12" s="32">
        <f>VLOOKUP($F12,[1]Shop!$A$1:$K$4074,6,0)</f>
        <v>15</v>
      </c>
      <c r="M12" s="32">
        <f>VLOOKUP($F12,[1]Shop!$A$1:$K$4074,7,0)</f>
        <v>5</v>
      </c>
      <c r="N12" s="32">
        <f>VLOOKUP($F12,[1]Shop!$A$1:$K$4074,8,0)</f>
        <v>1</v>
      </c>
      <c r="O12" s="32">
        <f>VLOOKUP($F12,[1]Shop!$A$1:$K$4074,9,0)</f>
        <v>0</v>
      </c>
      <c r="P12" s="32">
        <f>VLOOKUP($F12,[1]Shop!$A$1:$K$4074,10,0)</f>
        <v>51</v>
      </c>
      <c r="Q12" s="32">
        <f t="shared" si="0"/>
        <v>109</v>
      </c>
      <c r="R12" s="53">
        <f t="shared" si="1"/>
        <v>0.72666666666666668</v>
      </c>
      <c r="S12" s="32">
        <f>IF(R12&gt;=100%,SUM($H$2:$K$2,H12:K12)*0.5%+SUMPRODUCT($L$2:$M$2,L12:M12)*1%+SUMPRODUCT($N$2:$O$2,N12:O12)*2%,0)</f>
        <v>0</v>
      </c>
      <c r="T12" s="32">
        <f t="shared" si="2"/>
        <v>3</v>
      </c>
      <c r="U12" s="53">
        <f t="shared" si="3"/>
        <v>1.6666666666666667</v>
      </c>
      <c r="V12" s="32">
        <f t="shared" si="4"/>
        <v>2</v>
      </c>
      <c r="W12" s="53">
        <f t="shared" si="5"/>
        <v>0.5</v>
      </c>
      <c r="X12" s="32">
        <f t="shared" si="6"/>
        <v>0</v>
      </c>
      <c r="Y12" s="32">
        <f>IFERROR(VLOOKUP(F12,'[2]C25Y 4.18-5.3'!$A$4:$B$1583,2,0),0)</f>
        <v>15</v>
      </c>
      <c r="Z12" s="32">
        <f t="shared" si="7"/>
        <v>3000</v>
      </c>
      <c r="AA12" s="32">
        <f t="shared" si="8"/>
        <v>3000</v>
      </c>
      <c r="AB12" s="32">
        <f>IFERROR(VLOOKUP($F12,'[3]GT 4.25-5.3'!$A$4:$C$431,2,0),0)</f>
        <v>1</v>
      </c>
      <c r="AC12" s="32">
        <f>IFERROR(VLOOKUP($F12,'[3]GT 4.25-5.3'!$A$4:$C$431,3,0),0)</f>
        <v>0</v>
      </c>
      <c r="AD12" s="32">
        <f t="shared" si="9"/>
        <v>500</v>
      </c>
      <c r="AE12" s="56">
        <f t="shared" si="10"/>
        <v>6500</v>
      </c>
    </row>
    <row r="13" spans="1:31" hidden="1">
      <c r="A13" s="32" t="s">
        <v>58</v>
      </c>
      <c r="B13" s="32" t="s">
        <v>79</v>
      </c>
      <c r="C13" s="59" t="s">
        <v>25</v>
      </c>
      <c r="D13" s="47" t="s">
        <v>25</v>
      </c>
      <c r="E13" s="47" t="s">
        <v>80</v>
      </c>
      <c r="F13" s="32" t="s">
        <v>81</v>
      </c>
      <c r="G13" s="32">
        <v>130</v>
      </c>
      <c r="H13" s="32">
        <f>VLOOKUP($F13,[1]Shop!$A$1:$K$4074,2,0)</f>
        <v>3</v>
      </c>
      <c r="I13" s="32">
        <f>VLOOKUP($F13,[1]Shop!$A$1:$K$4074,3,0)</f>
        <v>8</v>
      </c>
      <c r="J13" s="32">
        <f>VLOOKUP($F13,[1]Shop!$A$1:$K$4074,4,0)</f>
        <v>12</v>
      </c>
      <c r="K13" s="32">
        <f>VLOOKUP($F13,[1]Shop!$A$1:$K$4074,5,0)</f>
        <v>9</v>
      </c>
      <c r="L13" s="32">
        <f>VLOOKUP($F13,[1]Shop!$A$1:$K$4074,6,0)</f>
        <v>4</v>
      </c>
      <c r="M13" s="32">
        <f>VLOOKUP($F13,[1]Shop!$A$1:$K$4074,7,0)</f>
        <v>6</v>
      </c>
      <c r="N13" s="32">
        <f>VLOOKUP($F13,[1]Shop!$A$1:$K$4074,8,0)</f>
        <v>1</v>
      </c>
      <c r="O13" s="32">
        <f>VLOOKUP($F13,[1]Shop!$A$1:$K$4074,9,0)</f>
        <v>0</v>
      </c>
      <c r="P13" s="32">
        <f>VLOOKUP($F13,[1]Shop!$A$1:$K$4074,10,0)</f>
        <v>23</v>
      </c>
      <c r="Q13" s="32">
        <f t="shared" si="0"/>
        <v>66</v>
      </c>
      <c r="R13" s="53">
        <f t="shared" si="1"/>
        <v>0.50769230769230766</v>
      </c>
      <c r="S13" s="32">
        <f>IF(R13&gt;=100%,SUM($H$2:$K$2,H13:K13)*0.5%+SUMPRODUCT($L$2:$M$2,L13:M13)*1%+SUMPRODUCT($N$2:$O$2,N13:O13)*2%,0)</f>
        <v>0</v>
      </c>
      <c r="T13" s="32">
        <f t="shared" si="2"/>
        <v>2</v>
      </c>
      <c r="U13" s="53">
        <f t="shared" si="3"/>
        <v>3</v>
      </c>
      <c r="V13" s="32">
        <f t="shared" si="4"/>
        <v>1</v>
      </c>
      <c r="W13" s="53">
        <f t="shared" si="5"/>
        <v>1</v>
      </c>
      <c r="X13" s="32">
        <f t="shared" si="6"/>
        <v>0</v>
      </c>
      <c r="Y13" s="32">
        <f>IFERROR(VLOOKUP(F13,'[2]C25Y 4.18-5.3'!$A$4:$B$1583,2,0),0)</f>
        <v>2</v>
      </c>
      <c r="Z13" s="32">
        <f t="shared" si="7"/>
        <v>0</v>
      </c>
      <c r="AA13" s="32">
        <f t="shared" si="8"/>
        <v>400</v>
      </c>
      <c r="AB13" s="32">
        <f>IFERROR(VLOOKUP($F13,'[3]GT 4.25-5.3'!$A$4:$C$431,2,0),0)</f>
        <v>0</v>
      </c>
      <c r="AC13" s="32">
        <f>IFERROR(VLOOKUP($F13,'[3]GT 4.25-5.3'!$A$4:$C$431,3,0),0)</f>
        <v>0</v>
      </c>
      <c r="AD13" s="32">
        <f t="shared" si="9"/>
        <v>0</v>
      </c>
      <c r="AE13" s="56">
        <f t="shared" si="10"/>
        <v>400</v>
      </c>
    </row>
    <row r="14" spans="1:31" hidden="1">
      <c r="A14" s="32" t="s">
        <v>58</v>
      </c>
      <c r="B14" s="32" t="s">
        <v>82</v>
      </c>
      <c r="C14" s="32" t="s">
        <v>16</v>
      </c>
      <c r="D14" s="47" t="s">
        <v>16</v>
      </c>
      <c r="E14" s="47" t="s">
        <v>83</v>
      </c>
      <c r="F14" s="32" t="s">
        <v>84</v>
      </c>
      <c r="G14" s="32">
        <v>120</v>
      </c>
      <c r="H14" s="32">
        <f>VLOOKUP($F14,[1]Shop!$A$1:$K$4074,2,0)</f>
        <v>3</v>
      </c>
      <c r="I14" s="32">
        <f>VLOOKUP($F14,[1]Shop!$A$1:$K$4074,3,0)</f>
        <v>8</v>
      </c>
      <c r="J14" s="32">
        <f>VLOOKUP($F14,[1]Shop!$A$1:$K$4074,4,0)</f>
        <v>10</v>
      </c>
      <c r="K14" s="32">
        <f>VLOOKUP($F14,[1]Shop!$A$1:$K$4074,5,0)</f>
        <v>2</v>
      </c>
      <c r="L14" s="32">
        <f>VLOOKUP($F14,[1]Shop!$A$1:$K$4074,6,0)</f>
        <v>5</v>
      </c>
      <c r="M14" s="32">
        <f>VLOOKUP($F14,[1]Shop!$A$1:$K$4074,7,0)</f>
        <v>3</v>
      </c>
      <c r="N14" s="32">
        <f>VLOOKUP($F14,[1]Shop!$A$1:$K$4074,8,0)</f>
        <v>0</v>
      </c>
      <c r="O14" s="32">
        <f>VLOOKUP($F14,[1]Shop!$A$1:$K$4074,9,0)</f>
        <v>0</v>
      </c>
      <c r="P14" s="32">
        <f>VLOOKUP($F14,[1]Shop!$A$1:$K$4074,10,0)</f>
        <v>20</v>
      </c>
      <c r="Q14" s="32">
        <f t="shared" si="0"/>
        <v>51</v>
      </c>
      <c r="R14" s="53">
        <f t="shared" si="1"/>
        <v>0.42499999999999999</v>
      </c>
      <c r="S14" s="32">
        <f t="shared" si="11"/>
        <v>0</v>
      </c>
      <c r="T14" s="32">
        <f t="shared" si="2"/>
        <v>2</v>
      </c>
      <c r="U14" s="53">
        <f t="shared" si="3"/>
        <v>1.5</v>
      </c>
      <c r="V14" s="32">
        <f t="shared" si="4"/>
        <v>1</v>
      </c>
      <c r="W14" s="53">
        <f t="shared" si="5"/>
        <v>0</v>
      </c>
      <c r="X14" s="32">
        <f t="shared" si="6"/>
        <v>0</v>
      </c>
      <c r="Y14" s="32">
        <f>IFERROR(VLOOKUP(F14,'[2]C25Y 4.18-5.3'!$A$4:$B$1583,2,0),0)</f>
        <v>5</v>
      </c>
      <c r="Z14" s="32">
        <f t="shared" si="7"/>
        <v>0</v>
      </c>
      <c r="AA14" s="32">
        <f t="shared" si="8"/>
        <v>1000</v>
      </c>
      <c r="AB14" s="32">
        <f>IFERROR(VLOOKUP($F14,'[3]GT 4.25-5.3'!$A$4:$C$431,2,0),0)</f>
        <v>0</v>
      </c>
      <c r="AC14" s="32">
        <f>IFERROR(VLOOKUP($F14,'[3]GT 4.25-5.3'!$A$4:$C$431,3,0),0)</f>
        <v>0</v>
      </c>
      <c r="AD14" s="32">
        <f t="shared" si="9"/>
        <v>0</v>
      </c>
      <c r="AE14" s="56">
        <f t="shared" si="10"/>
        <v>1000</v>
      </c>
    </row>
    <row r="15" spans="1:31" hidden="1">
      <c r="A15" s="32" t="s">
        <v>58</v>
      </c>
      <c r="B15" s="32" t="s">
        <v>85</v>
      </c>
      <c r="C15" s="59" t="s">
        <v>4</v>
      </c>
      <c r="D15" s="47" t="s">
        <v>4</v>
      </c>
      <c r="E15" s="47" t="s">
        <v>86</v>
      </c>
      <c r="F15" s="32" t="s">
        <v>87</v>
      </c>
      <c r="G15" s="32">
        <v>120</v>
      </c>
      <c r="H15" s="32">
        <f>VLOOKUP($F15,[1]Shop!$A$1:$K$4074,2,0)</f>
        <v>4</v>
      </c>
      <c r="I15" s="32">
        <f>VLOOKUP($F15,[1]Shop!$A$1:$K$4074,3,0)</f>
        <v>2</v>
      </c>
      <c r="J15" s="32">
        <f>VLOOKUP($F15,[1]Shop!$A$1:$K$4074,4,0)</f>
        <v>8</v>
      </c>
      <c r="K15" s="32">
        <f>VLOOKUP($F15,[1]Shop!$A$1:$K$4074,5,0)</f>
        <v>6</v>
      </c>
      <c r="L15" s="32">
        <f>VLOOKUP($F15,[1]Shop!$A$1:$K$4074,6,0)</f>
        <v>8</v>
      </c>
      <c r="M15" s="32">
        <f>VLOOKUP($F15,[1]Shop!$A$1:$K$4074,7,0)</f>
        <v>4</v>
      </c>
      <c r="N15" s="32">
        <f>VLOOKUP($F15,[1]Shop!$A$1:$K$4074,8,0)</f>
        <v>0</v>
      </c>
      <c r="O15" s="32">
        <f>VLOOKUP($F15,[1]Shop!$A$1:$K$4074,9,0)</f>
        <v>0</v>
      </c>
      <c r="P15" s="32">
        <f>VLOOKUP($F15,[1]Shop!$A$1:$K$4074,10,0)</f>
        <v>26</v>
      </c>
      <c r="Q15" s="32">
        <f t="shared" si="0"/>
        <v>58</v>
      </c>
      <c r="R15" s="53">
        <f t="shared" si="1"/>
        <v>0.48333333333333334</v>
      </c>
      <c r="S15" s="32">
        <f>IF(R15&gt;=100%,SUM($H$2:$K$2,H15:K15)*0.5%+SUMPRODUCT($L$2:$M$2,L15:M15)*1%+SUMPRODUCT($N$2:$O$2,N15:O15)*2%,0)</f>
        <v>0</v>
      </c>
      <c r="T15" s="32">
        <f t="shared" si="2"/>
        <v>2</v>
      </c>
      <c r="U15" s="53">
        <f t="shared" si="3"/>
        <v>2</v>
      </c>
      <c r="V15" s="32">
        <f t="shared" si="4"/>
        <v>1</v>
      </c>
      <c r="W15" s="53">
        <f t="shared" si="5"/>
        <v>0</v>
      </c>
      <c r="X15" s="32">
        <f t="shared" si="6"/>
        <v>0</v>
      </c>
      <c r="Y15" s="32">
        <f>IFERROR(VLOOKUP(F15,'[2]C25Y 4.18-5.3'!$A$4:$B$1583,2,0),0)</f>
        <v>3</v>
      </c>
      <c r="Z15" s="32">
        <f t="shared" si="7"/>
        <v>0</v>
      </c>
      <c r="AA15" s="32">
        <f t="shared" si="8"/>
        <v>600</v>
      </c>
      <c r="AB15" s="32">
        <f>IFERROR(VLOOKUP($F15,'[3]GT 4.25-5.3'!$A$4:$C$431,2,0),0)</f>
        <v>0</v>
      </c>
      <c r="AC15" s="32">
        <f>IFERROR(VLOOKUP($F15,'[3]GT 4.25-5.3'!$A$4:$C$431,3,0),0)</f>
        <v>0</v>
      </c>
      <c r="AD15" s="32">
        <f t="shared" si="9"/>
        <v>0</v>
      </c>
      <c r="AE15" s="56">
        <f t="shared" si="10"/>
        <v>600</v>
      </c>
    </row>
    <row r="16" spans="1:31" hidden="1">
      <c r="A16" s="32" t="s">
        <v>58</v>
      </c>
      <c r="B16" s="32" t="s">
        <v>85</v>
      </c>
      <c r="C16" s="59" t="s">
        <v>7</v>
      </c>
      <c r="D16" s="47" t="s">
        <v>7</v>
      </c>
      <c r="E16" s="47" t="s">
        <v>88</v>
      </c>
      <c r="F16" s="32" t="s">
        <v>89</v>
      </c>
      <c r="G16" s="32">
        <v>190</v>
      </c>
      <c r="H16" s="32">
        <f>VLOOKUP($F16,[1]Shop!$A$1:$K$4074,2,0)</f>
        <v>7</v>
      </c>
      <c r="I16" s="32">
        <f>VLOOKUP($F16,[1]Shop!$A$1:$K$4074,3,0)</f>
        <v>7</v>
      </c>
      <c r="J16" s="32">
        <f>VLOOKUP($F16,[1]Shop!$A$1:$K$4074,4,0)</f>
        <v>23</v>
      </c>
      <c r="K16" s="32">
        <f>VLOOKUP($F16,[1]Shop!$A$1:$K$4074,5,0)</f>
        <v>14</v>
      </c>
      <c r="L16" s="32">
        <f>VLOOKUP($F16,[1]Shop!$A$1:$K$4074,6,0)</f>
        <v>22</v>
      </c>
      <c r="M16" s="32">
        <f>VLOOKUP($F16,[1]Shop!$A$1:$K$4074,7,0)</f>
        <v>11</v>
      </c>
      <c r="N16" s="32">
        <f>VLOOKUP($F16,[1]Shop!$A$1:$K$4074,8,0)</f>
        <v>4</v>
      </c>
      <c r="O16" s="32">
        <f>VLOOKUP($F16,[1]Shop!$A$1:$K$4074,9,0)</f>
        <v>4</v>
      </c>
      <c r="P16" s="32">
        <f>VLOOKUP($F16,[1]Shop!$A$1:$K$4074,10,0)</f>
        <v>43</v>
      </c>
      <c r="Q16" s="32">
        <f t="shared" si="0"/>
        <v>135</v>
      </c>
      <c r="R16" s="53">
        <f t="shared" si="1"/>
        <v>0.71052631578947367</v>
      </c>
      <c r="S16" s="32">
        <f>IF(R16&gt;=100%,SUM($H$2:$K$2,H16:K16)*0.5%+SUMPRODUCT($L$2:$M$2,L16:M16)*1%+SUMPRODUCT($N$2:$O$2,N16:O16)*2%,0)</f>
        <v>0</v>
      </c>
      <c r="T16" s="32">
        <f t="shared" si="2"/>
        <v>4</v>
      </c>
      <c r="U16" s="53">
        <f t="shared" si="3"/>
        <v>2.75</v>
      </c>
      <c r="V16" s="32">
        <f t="shared" si="4"/>
        <v>2</v>
      </c>
      <c r="W16" s="53">
        <f t="shared" si="5"/>
        <v>4</v>
      </c>
      <c r="X16" s="32">
        <f t="shared" si="6"/>
        <v>0</v>
      </c>
      <c r="Y16" s="32">
        <f>IFERROR(VLOOKUP(F16,'[2]C25Y 4.18-5.3'!$A$4:$B$1583,2,0),0)</f>
        <v>10</v>
      </c>
      <c r="Z16" s="32">
        <f t="shared" si="7"/>
        <v>0</v>
      </c>
      <c r="AA16" s="32">
        <f t="shared" si="8"/>
        <v>2000</v>
      </c>
      <c r="AB16" s="32">
        <f>IFERROR(VLOOKUP($F16,'[3]GT 4.25-5.3'!$A$4:$C$431,2,0),0)</f>
        <v>1</v>
      </c>
      <c r="AC16" s="32">
        <f>IFERROR(VLOOKUP($F16,'[3]GT 4.25-5.3'!$A$4:$C$431,3,0),0)</f>
        <v>0</v>
      </c>
      <c r="AD16" s="32">
        <f t="shared" si="9"/>
        <v>500</v>
      </c>
      <c r="AE16" s="56">
        <f t="shared" si="10"/>
        <v>2500</v>
      </c>
    </row>
    <row r="17" spans="1:31" hidden="1">
      <c r="A17" s="32" t="s">
        <v>58</v>
      </c>
      <c r="B17" s="32" t="s">
        <v>85</v>
      </c>
      <c r="C17" s="32" t="s">
        <v>17</v>
      </c>
      <c r="D17" s="47" t="s">
        <v>17</v>
      </c>
      <c r="E17" s="47" t="s">
        <v>90</v>
      </c>
      <c r="F17" s="32" t="s">
        <v>91</v>
      </c>
      <c r="G17" s="32">
        <v>120</v>
      </c>
      <c r="H17" s="32">
        <f>VLOOKUP($F17,[1]Shop!$A$1:$K$4074,2,0)</f>
        <v>1</v>
      </c>
      <c r="I17" s="32">
        <f>VLOOKUP($F17,[1]Shop!$A$1:$K$4074,3,0)</f>
        <v>10</v>
      </c>
      <c r="J17" s="32">
        <f>VLOOKUP($F17,[1]Shop!$A$1:$K$4074,4,0)</f>
        <v>13</v>
      </c>
      <c r="K17" s="32">
        <f>VLOOKUP($F17,[1]Shop!$A$1:$K$4074,5,0)</f>
        <v>4</v>
      </c>
      <c r="L17" s="32">
        <f>VLOOKUP($F17,[1]Shop!$A$1:$K$4074,6,0)</f>
        <v>6</v>
      </c>
      <c r="M17" s="32">
        <f>VLOOKUP($F17,[1]Shop!$A$1:$K$4074,7,0)</f>
        <v>3</v>
      </c>
      <c r="N17" s="32">
        <f>VLOOKUP($F17,[1]Shop!$A$1:$K$4074,8,0)</f>
        <v>2</v>
      </c>
      <c r="O17" s="32">
        <f>VLOOKUP($F17,[1]Shop!$A$1:$K$4074,9,0)</f>
        <v>0</v>
      </c>
      <c r="P17" s="32">
        <f>VLOOKUP($F17,[1]Shop!$A$1:$K$4074,10,0)</f>
        <v>20</v>
      </c>
      <c r="Q17" s="32">
        <f t="shared" si="0"/>
        <v>59</v>
      </c>
      <c r="R17" s="53">
        <f t="shared" si="1"/>
        <v>0.49166666666666664</v>
      </c>
      <c r="S17" s="32">
        <f t="shared" si="11"/>
        <v>0</v>
      </c>
      <c r="T17" s="32">
        <f t="shared" si="2"/>
        <v>2</v>
      </c>
      <c r="U17" s="53">
        <f t="shared" si="3"/>
        <v>1.5</v>
      </c>
      <c r="V17" s="32">
        <f t="shared" si="4"/>
        <v>1</v>
      </c>
      <c r="W17" s="53">
        <f t="shared" si="5"/>
        <v>2</v>
      </c>
      <c r="X17" s="32">
        <f t="shared" si="6"/>
        <v>0</v>
      </c>
      <c r="Y17" s="32">
        <f>IFERROR(VLOOKUP(F17,'[2]C25Y 4.18-5.3'!$A$4:$B$1583,2,0),0)</f>
        <v>3</v>
      </c>
      <c r="Z17" s="32">
        <f t="shared" si="7"/>
        <v>0</v>
      </c>
      <c r="AA17" s="32">
        <f t="shared" si="8"/>
        <v>600</v>
      </c>
      <c r="AB17" s="32">
        <f>IFERROR(VLOOKUP($F17,'[3]GT 4.25-5.3'!$A$4:$C$431,2,0),0)</f>
        <v>0</v>
      </c>
      <c r="AC17" s="32">
        <f>IFERROR(VLOOKUP($F17,'[3]GT 4.25-5.3'!$A$4:$C$431,3,0),0)</f>
        <v>0</v>
      </c>
      <c r="AD17" s="32">
        <f t="shared" si="9"/>
        <v>0</v>
      </c>
      <c r="AE17" s="56">
        <f t="shared" si="10"/>
        <v>600</v>
      </c>
    </row>
    <row r="18" spans="1:31">
      <c r="A18" s="32" t="s">
        <v>58</v>
      </c>
      <c r="B18" s="32" t="s">
        <v>92</v>
      </c>
      <c r="C18" s="32" t="s">
        <v>18</v>
      </c>
      <c r="D18" s="47" t="s">
        <v>18</v>
      </c>
      <c r="E18" s="47" t="s">
        <v>93</v>
      </c>
      <c r="F18" s="32" t="s">
        <v>94</v>
      </c>
      <c r="G18" s="32">
        <v>130</v>
      </c>
      <c r="H18" s="32">
        <f>VLOOKUP($F18,[1]Shop!$A$1:$K$4074,2,0)</f>
        <v>1</v>
      </c>
      <c r="I18" s="32">
        <f>VLOOKUP($F18,[1]Shop!$A$1:$K$4074,3,0)</f>
        <v>7</v>
      </c>
      <c r="J18" s="32">
        <f>VLOOKUP($F18,[1]Shop!$A$1:$K$4074,4,0)</f>
        <v>20</v>
      </c>
      <c r="K18" s="32">
        <f>VLOOKUP($F18,[1]Shop!$A$1:$K$4074,5,0)</f>
        <v>18</v>
      </c>
      <c r="L18" s="32">
        <f>VLOOKUP($F18,[1]Shop!$A$1:$K$4074,6,0)</f>
        <v>29</v>
      </c>
      <c r="M18" s="32">
        <f>VLOOKUP($F18,[1]Shop!$A$1:$K$4074,7,0)</f>
        <v>19</v>
      </c>
      <c r="N18" s="32">
        <f>VLOOKUP($F18,[1]Shop!$A$1:$K$4074,8,0)</f>
        <v>4</v>
      </c>
      <c r="O18" s="32">
        <f>VLOOKUP($F18,[1]Shop!$A$1:$K$4074,9,0)</f>
        <v>0</v>
      </c>
      <c r="P18" s="32">
        <f>VLOOKUP($F18,[1]Shop!$A$1:$K$4074,10,0)</f>
        <v>34</v>
      </c>
      <c r="Q18" s="32">
        <f t="shared" si="0"/>
        <v>132</v>
      </c>
      <c r="R18" s="53">
        <f t="shared" si="1"/>
        <v>1.0153846153846153</v>
      </c>
      <c r="S18" s="32">
        <f t="shared" si="11"/>
        <v>10397.230000000001</v>
      </c>
      <c r="T18" s="32">
        <f t="shared" si="2"/>
        <v>2</v>
      </c>
      <c r="U18" s="53">
        <f t="shared" si="3"/>
        <v>9.5</v>
      </c>
      <c r="V18" s="32">
        <f t="shared" si="4"/>
        <v>1</v>
      </c>
      <c r="W18" s="53">
        <f t="shared" si="5"/>
        <v>4</v>
      </c>
      <c r="X18" s="32">
        <f t="shared" si="6"/>
        <v>0</v>
      </c>
      <c r="Y18" s="32">
        <f>IFERROR(VLOOKUP(F18,'[2]C25Y 4.18-5.3'!$A$4:$B$1583,2,0),0)</f>
        <v>15</v>
      </c>
      <c r="Z18" s="32">
        <f t="shared" si="7"/>
        <v>3000</v>
      </c>
      <c r="AA18" s="32">
        <f t="shared" si="8"/>
        <v>3000</v>
      </c>
      <c r="AB18" s="32">
        <f>IFERROR(VLOOKUP($F18,'[3]GT 4.25-5.3'!$A$4:$C$431,2,0),0)</f>
        <v>1</v>
      </c>
      <c r="AC18" s="32">
        <f>IFERROR(VLOOKUP($F18,'[3]GT 4.25-5.3'!$A$4:$C$431,3,0),0)</f>
        <v>0</v>
      </c>
      <c r="AD18" s="32">
        <f t="shared" si="9"/>
        <v>500</v>
      </c>
      <c r="AE18" s="56">
        <f t="shared" si="10"/>
        <v>16897.230000000003</v>
      </c>
    </row>
    <row r="19" spans="1:31">
      <c r="A19" s="32" t="s">
        <v>58</v>
      </c>
      <c r="B19" s="32" t="s">
        <v>92</v>
      </c>
      <c r="C19" s="32" t="s">
        <v>18</v>
      </c>
      <c r="D19" s="47" t="s">
        <v>18</v>
      </c>
      <c r="E19" s="47" t="s">
        <v>95</v>
      </c>
      <c r="F19" s="32" t="s">
        <v>96</v>
      </c>
      <c r="G19" s="32">
        <v>120</v>
      </c>
      <c r="H19" s="32">
        <f>VLOOKUP($F19,[1]Shop!$A$1:$K$4074,2,0)</f>
        <v>9</v>
      </c>
      <c r="I19" s="32">
        <f>VLOOKUP($F19,[1]Shop!$A$1:$K$4074,3,0)</f>
        <v>11</v>
      </c>
      <c r="J19" s="32">
        <f>VLOOKUP($F19,[1]Shop!$A$1:$K$4074,4,0)</f>
        <v>18</v>
      </c>
      <c r="K19" s="32">
        <f>VLOOKUP($F19,[1]Shop!$A$1:$K$4074,5,0)</f>
        <v>14</v>
      </c>
      <c r="L19" s="32">
        <f>VLOOKUP($F19,[1]Shop!$A$1:$K$4074,6,0)</f>
        <v>7</v>
      </c>
      <c r="M19" s="32">
        <f>VLOOKUP($F19,[1]Shop!$A$1:$K$4074,7,0)</f>
        <v>9</v>
      </c>
      <c r="N19" s="32">
        <f>VLOOKUP($F19,[1]Shop!$A$1:$K$4074,8,0)</f>
        <v>5</v>
      </c>
      <c r="O19" s="32">
        <f>VLOOKUP($F19,[1]Shop!$A$1:$K$4074,9,0)</f>
        <v>1</v>
      </c>
      <c r="P19" s="32">
        <f>VLOOKUP($F19,[1]Shop!$A$1:$K$4074,10,0)</f>
        <v>48</v>
      </c>
      <c r="Q19" s="32">
        <f t="shared" si="0"/>
        <v>122</v>
      </c>
      <c r="R19" s="53">
        <f t="shared" si="1"/>
        <v>1.0166666666666666</v>
      </c>
      <c r="S19" s="32">
        <f t="shared" si="11"/>
        <v>6986.0599999999995</v>
      </c>
      <c r="T19" s="32">
        <f t="shared" si="2"/>
        <v>2</v>
      </c>
      <c r="U19" s="53">
        <f t="shared" si="3"/>
        <v>4.5</v>
      </c>
      <c r="V19" s="32">
        <f t="shared" si="4"/>
        <v>1</v>
      </c>
      <c r="W19" s="53">
        <f t="shared" si="5"/>
        <v>6</v>
      </c>
      <c r="X19" s="32">
        <f t="shared" si="6"/>
        <v>0</v>
      </c>
      <c r="Y19" s="32">
        <f>IFERROR(VLOOKUP(F19,'[2]C25Y 4.18-5.3'!$A$4:$B$1583,2,0),0)</f>
        <v>16</v>
      </c>
      <c r="Z19" s="32">
        <f t="shared" si="7"/>
        <v>3200</v>
      </c>
      <c r="AA19" s="32">
        <f t="shared" si="8"/>
        <v>3200</v>
      </c>
      <c r="AB19" s="32">
        <f>IFERROR(VLOOKUP($F19,'[3]GT 4.25-5.3'!$A$4:$C$431,2,0),0)</f>
        <v>4</v>
      </c>
      <c r="AC19" s="32">
        <f>IFERROR(VLOOKUP($F19,'[3]GT 4.25-5.3'!$A$4:$C$431,3,0),0)</f>
        <v>0</v>
      </c>
      <c r="AD19" s="32">
        <f t="shared" si="9"/>
        <v>2000</v>
      </c>
      <c r="AE19" s="56">
        <f t="shared" si="10"/>
        <v>15386.06</v>
      </c>
    </row>
    <row r="20" spans="1:31" hidden="1">
      <c r="A20" s="32" t="s">
        <v>58</v>
      </c>
      <c r="B20" s="32" t="s">
        <v>97</v>
      </c>
      <c r="C20" s="59" t="s">
        <v>9</v>
      </c>
      <c r="D20" s="47" t="s">
        <v>9</v>
      </c>
      <c r="E20" s="47" t="s">
        <v>98</v>
      </c>
      <c r="F20" s="32" t="s">
        <v>99</v>
      </c>
      <c r="G20" s="32">
        <v>220</v>
      </c>
      <c r="H20" s="32">
        <f>VLOOKUP($F20,[1]Shop!$A$1:$K$4074,2,0)</f>
        <v>5</v>
      </c>
      <c r="I20" s="32">
        <f>VLOOKUP($F20,[1]Shop!$A$1:$K$4074,3,0)</f>
        <v>8</v>
      </c>
      <c r="J20" s="32">
        <f>VLOOKUP($F20,[1]Shop!$A$1:$K$4074,4,0)</f>
        <v>21</v>
      </c>
      <c r="K20" s="32">
        <f>VLOOKUP($F20,[1]Shop!$A$1:$K$4074,5,0)</f>
        <v>12</v>
      </c>
      <c r="L20" s="32">
        <f>VLOOKUP($F20,[1]Shop!$A$1:$K$4074,6,0)</f>
        <v>19</v>
      </c>
      <c r="M20" s="32">
        <f>VLOOKUP($F20,[1]Shop!$A$1:$K$4074,7,0)</f>
        <v>9</v>
      </c>
      <c r="N20" s="32">
        <f>VLOOKUP($F20,[1]Shop!$A$1:$K$4074,8,0)</f>
        <v>3</v>
      </c>
      <c r="O20" s="32">
        <f>VLOOKUP($F20,[1]Shop!$A$1:$K$4074,9,0)</f>
        <v>3</v>
      </c>
      <c r="P20" s="32">
        <f>VLOOKUP($F20,[1]Shop!$A$1:$K$4074,10,0)</f>
        <v>43</v>
      </c>
      <c r="Q20" s="32">
        <f t="shared" si="0"/>
        <v>123</v>
      </c>
      <c r="R20" s="53">
        <f t="shared" si="1"/>
        <v>0.55909090909090908</v>
      </c>
      <c r="S20" s="32">
        <f>IF(R20&gt;=100%,SUM($H$2:$K$2,H20:K20)*0.5%+SUMPRODUCT($L$2:$M$2,L20:M20)*1%+SUMPRODUCT($N$2:$O$2,N20:O20)*2%,0)</f>
        <v>0</v>
      </c>
      <c r="T20" s="32">
        <f t="shared" si="2"/>
        <v>5</v>
      </c>
      <c r="U20" s="53">
        <f t="shared" si="3"/>
        <v>1.8</v>
      </c>
      <c r="V20" s="32">
        <f t="shared" si="4"/>
        <v>3</v>
      </c>
      <c r="W20" s="53">
        <f t="shared" si="5"/>
        <v>2</v>
      </c>
      <c r="X20" s="32">
        <f t="shared" si="6"/>
        <v>0</v>
      </c>
      <c r="Y20" s="32">
        <f>IFERROR(VLOOKUP(F20,'[2]C25Y 4.18-5.3'!$A$4:$B$1583,2,0),0)</f>
        <v>12</v>
      </c>
      <c r="Z20" s="32">
        <f t="shared" si="7"/>
        <v>0</v>
      </c>
      <c r="AA20" s="32">
        <f t="shared" si="8"/>
        <v>2400</v>
      </c>
      <c r="AB20" s="32">
        <f>IFERROR(VLOOKUP($F20,'[3]GT 4.25-5.3'!$A$4:$C$431,2,0),0)</f>
        <v>1</v>
      </c>
      <c r="AC20" s="32">
        <f>IFERROR(VLOOKUP($F20,'[3]GT 4.25-5.3'!$A$4:$C$431,3,0),0)</f>
        <v>2</v>
      </c>
      <c r="AD20" s="32">
        <f t="shared" si="9"/>
        <v>1500</v>
      </c>
      <c r="AE20" s="56">
        <f t="shared" si="10"/>
        <v>3900</v>
      </c>
    </row>
    <row r="21" spans="1:31" hidden="1">
      <c r="A21" s="32" t="s">
        <v>58</v>
      </c>
      <c r="B21" s="32" t="s">
        <v>97</v>
      </c>
      <c r="C21" s="32" t="s">
        <v>19</v>
      </c>
      <c r="D21" s="47" t="s">
        <v>19</v>
      </c>
      <c r="E21" s="47" t="s">
        <v>100</v>
      </c>
      <c r="F21" s="32" t="s">
        <v>101</v>
      </c>
      <c r="G21" s="32">
        <v>250</v>
      </c>
      <c r="H21" s="32">
        <f>VLOOKUP($F21,[1]Shop!$A$1:$K$4074,2,0)</f>
        <v>4</v>
      </c>
      <c r="I21" s="32">
        <f>VLOOKUP($F21,[1]Shop!$A$1:$K$4074,3,0)</f>
        <v>7</v>
      </c>
      <c r="J21" s="32">
        <f>VLOOKUP($F21,[1]Shop!$A$1:$K$4074,4,0)</f>
        <v>24</v>
      </c>
      <c r="K21" s="32">
        <f>VLOOKUP($F21,[1]Shop!$A$1:$K$4074,5,0)</f>
        <v>9</v>
      </c>
      <c r="L21" s="32">
        <f>VLOOKUP($F21,[1]Shop!$A$1:$K$4074,6,0)</f>
        <v>29</v>
      </c>
      <c r="M21" s="32">
        <f>VLOOKUP($F21,[1]Shop!$A$1:$K$4074,7,0)</f>
        <v>13</v>
      </c>
      <c r="N21" s="32">
        <f>VLOOKUP($F21,[1]Shop!$A$1:$K$4074,8,0)</f>
        <v>3</v>
      </c>
      <c r="O21" s="32">
        <f>VLOOKUP($F21,[1]Shop!$A$1:$K$4074,9,0)</f>
        <v>5</v>
      </c>
      <c r="P21" s="32">
        <f>VLOOKUP($F21,[1]Shop!$A$1:$K$4074,10,0)</f>
        <v>34</v>
      </c>
      <c r="Q21" s="32">
        <f t="shared" si="0"/>
        <v>128</v>
      </c>
      <c r="R21" s="53">
        <f t="shared" si="1"/>
        <v>0.51200000000000001</v>
      </c>
      <c r="S21" s="32">
        <f t="shared" si="11"/>
        <v>0</v>
      </c>
      <c r="T21" s="32">
        <f t="shared" si="2"/>
        <v>7</v>
      </c>
      <c r="U21" s="53">
        <f t="shared" si="3"/>
        <v>1.8571428571428572</v>
      </c>
      <c r="V21" s="32">
        <f t="shared" si="4"/>
        <v>3</v>
      </c>
      <c r="W21" s="53">
        <f t="shared" si="5"/>
        <v>2.6666666666666665</v>
      </c>
      <c r="X21" s="32">
        <f t="shared" si="6"/>
        <v>0</v>
      </c>
      <c r="Y21" s="32">
        <f>IFERROR(VLOOKUP(F21,'[2]C25Y 4.18-5.3'!$A$4:$B$1583,2,0),0)</f>
        <v>4</v>
      </c>
      <c r="Z21" s="32">
        <f t="shared" si="7"/>
        <v>0</v>
      </c>
      <c r="AA21" s="32">
        <f t="shared" si="8"/>
        <v>800</v>
      </c>
      <c r="AB21" s="32">
        <f>IFERROR(VLOOKUP($F21,'[3]GT 4.25-5.3'!$A$4:$C$431,2,0),0)</f>
        <v>2</v>
      </c>
      <c r="AC21" s="32">
        <f>IFERROR(VLOOKUP($F21,'[3]GT 4.25-5.3'!$A$4:$C$431,3,0),0)</f>
        <v>3</v>
      </c>
      <c r="AD21" s="32">
        <f t="shared" si="9"/>
        <v>2500</v>
      </c>
      <c r="AE21" s="56">
        <f t="shared" si="10"/>
        <v>3300</v>
      </c>
    </row>
    <row r="22" spans="1:31" hidden="1">
      <c r="A22" s="32" t="s">
        <v>58</v>
      </c>
      <c r="B22" s="32" t="s">
        <v>97</v>
      </c>
      <c r="C22" s="32" t="s">
        <v>19</v>
      </c>
      <c r="D22" s="47" t="s">
        <v>19</v>
      </c>
      <c r="E22" s="47" t="s">
        <v>102</v>
      </c>
      <c r="F22" s="32" t="s">
        <v>103</v>
      </c>
      <c r="G22" s="32">
        <v>120</v>
      </c>
      <c r="H22" s="32">
        <f>VLOOKUP($F22,[1]Shop!$A$1:$K$4074,2,0)</f>
        <v>3</v>
      </c>
      <c r="I22" s="32">
        <f>VLOOKUP($F22,[1]Shop!$A$1:$K$4074,3,0)</f>
        <v>12</v>
      </c>
      <c r="J22" s="32">
        <f>VLOOKUP($F22,[1]Shop!$A$1:$K$4074,4,0)</f>
        <v>4</v>
      </c>
      <c r="K22" s="32">
        <f>VLOOKUP($F22,[1]Shop!$A$1:$K$4074,5,0)</f>
        <v>3</v>
      </c>
      <c r="L22" s="32">
        <f>VLOOKUP($F22,[1]Shop!$A$1:$K$4074,6,0)</f>
        <v>12</v>
      </c>
      <c r="M22" s="32">
        <f>VLOOKUP($F22,[1]Shop!$A$1:$K$4074,7,0)</f>
        <v>4</v>
      </c>
      <c r="N22" s="32">
        <f>VLOOKUP($F22,[1]Shop!$A$1:$K$4074,8,0)</f>
        <v>1</v>
      </c>
      <c r="O22" s="32">
        <f>VLOOKUP($F22,[1]Shop!$A$1:$K$4074,9,0)</f>
        <v>3</v>
      </c>
      <c r="P22" s="32">
        <f>VLOOKUP($F22,[1]Shop!$A$1:$K$4074,10,0)</f>
        <v>16</v>
      </c>
      <c r="Q22" s="32">
        <f t="shared" si="0"/>
        <v>58</v>
      </c>
      <c r="R22" s="53">
        <f t="shared" si="1"/>
        <v>0.48333333333333334</v>
      </c>
      <c r="S22" s="32">
        <f t="shared" si="11"/>
        <v>0</v>
      </c>
      <c r="T22" s="32">
        <f t="shared" si="2"/>
        <v>2</v>
      </c>
      <c r="U22" s="53">
        <f t="shared" si="3"/>
        <v>2</v>
      </c>
      <c r="V22" s="32">
        <f t="shared" si="4"/>
        <v>1</v>
      </c>
      <c r="W22" s="53">
        <f t="shared" si="5"/>
        <v>4</v>
      </c>
      <c r="X22" s="32">
        <f t="shared" si="6"/>
        <v>0</v>
      </c>
      <c r="Y22" s="32">
        <f>IFERROR(VLOOKUP(F22,'[2]C25Y 4.18-5.3'!$A$4:$B$1583,2,0),0)</f>
        <v>4</v>
      </c>
      <c r="Z22" s="32">
        <f t="shared" si="7"/>
        <v>0</v>
      </c>
      <c r="AA22" s="32">
        <f t="shared" si="8"/>
        <v>800</v>
      </c>
      <c r="AB22" s="32">
        <f>IFERROR(VLOOKUP($F22,'[3]GT 4.25-5.3'!$A$4:$C$431,2,0),0)</f>
        <v>1</v>
      </c>
      <c r="AC22" s="32">
        <f>IFERROR(VLOOKUP($F22,'[3]GT 4.25-5.3'!$A$4:$C$431,3,0),0)</f>
        <v>1</v>
      </c>
      <c r="AD22" s="32">
        <f t="shared" si="9"/>
        <v>1000</v>
      </c>
      <c r="AE22" s="56">
        <f t="shared" si="10"/>
        <v>1800</v>
      </c>
    </row>
    <row r="23" spans="1:31" hidden="1">
      <c r="A23" s="32" t="s">
        <v>58</v>
      </c>
      <c r="B23" s="32" t="s">
        <v>97</v>
      </c>
      <c r="C23" s="32" t="s">
        <v>19</v>
      </c>
      <c r="D23" s="47" t="s">
        <v>19</v>
      </c>
      <c r="E23" s="47" t="s">
        <v>104</v>
      </c>
      <c r="F23" s="32" t="s">
        <v>105</v>
      </c>
      <c r="G23" s="32">
        <v>150</v>
      </c>
      <c r="H23" s="32">
        <f>VLOOKUP($F23,[1]Shop!$A$1:$K$4074,2,0)</f>
        <v>5</v>
      </c>
      <c r="I23" s="32">
        <f>VLOOKUP($F23,[1]Shop!$A$1:$K$4074,3,0)</f>
        <v>7</v>
      </c>
      <c r="J23" s="32">
        <f>VLOOKUP($F23,[1]Shop!$A$1:$K$4074,4,0)</f>
        <v>10</v>
      </c>
      <c r="K23" s="32">
        <f>VLOOKUP($F23,[1]Shop!$A$1:$K$4074,5,0)</f>
        <v>9</v>
      </c>
      <c r="L23" s="32">
        <f>VLOOKUP($F23,[1]Shop!$A$1:$K$4074,6,0)</f>
        <v>8</v>
      </c>
      <c r="M23" s="32">
        <f>VLOOKUP($F23,[1]Shop!$A$1:$K$4074,7,0)</f>
        <v>6</v>
      </c>
      <c r="N23" s="32">
        <f>VLOOKUP($F23,[1]Shop!$A$1:$K$4074,8,0)</f>
        <v>0</v>
      </c>
      <c r="O23" s="32">
        <f>VLOOKUP($F23,[1]Shop!$A$1:$K$4074,9,0)</f>
        <v>1</v>
      </c>
      <c r="P23" s="32">
        <f>VLOOKUP($F23,[1]Shop!$A$1:$K$4074,10,0)</f>
        <v>25</v>
      </c>
      <c r="Q23" s="32">
        <f t="shared" si="0"/>
        <v>71</v>
      </c>
      <c r="R23" s="53">
        <f t="shared" si="1"/>
        <v>0.47333333333333333</v>
      </c>
      <c r="S23" s="32">
        <f t="shared" si="11"/>
        <v>0</v>
      </c>
      <c r="T23" s="32">
        <f t="shared" si="2"/>
        <v>3</v>
      </c>
      <c r="U23" s="53">
        <f t="shared" si="3"/>
        <v>2</v>
      </c>
      <c r="V23" s="32">
        <f t="shared" si="4"/>
        <v>2</v>
      </c>
      <c r="W23" s="53">
        <f t="shared" si="5"/>
        <v>0.5</v>
      </c>
      <c r="X23" s="32">
        <f t="shared" si="6"/>
        <v>0</v>
      </c>
      <c r="Y23" s="32">
        <f>IFERROR(VLOOKUP(F23,'[2]C25Y 4.18-5.3'!$A$4:$B$1583,2,0),0)</f>
        <v>1</v>
      </c>
      <c r="Z23" s="32">
        <f t="shared" si="7"/>
        <v>0</v>
      </c>
      <c r="AA23" s="32">
        <f t="shared" si="8"/>
        <v>200</v>
      </c>
      <c r="AB23" s="32">
        <f>IFERROR(VLOOKUP($F23,'[3]GT 4.25-5.3'!$A$4:$C$431,2,0),0)</f>
        <v>0</v>
      </c>
      <c r="AC23" s="32">
        <f>IFERROR(VLOOKUP($F23,'[3]GT 4.25-5.3'!$A$4:$C$431,3,0),0)</f>
        <v>0</v>
      </c>
      <c r="AD23" s="32">
        <f t="shared" si="9"/>
        <v>0</v>
      </c>
      <c r="AE23" s="56">
        <f t="shared" si="10"/>
        <v>200</v>
      </c>
    </row>
    <row r="24" spans="1:31" hidden="1">
      <c r="A24" s="32" t="s">
        <v>58</v>
      </c>
      <c r="B24" s="32" t="s">
        <v>106</v>
      </c>
      <c r="C24" s="59" t="s">
        <v>3</v>
      </c>
      <c r="D24" s="47" t="s">
        <v>3</v>
      </c>
      <c r="E24" s="47" t="s">
        <v>107</v>
      </c>
      <c r="F24" s="32" t="s">
        <v>108</v>
      </c>
      <c r="G24" s="32">
        <v>160</v>
      </c>
      <c r="H24" s="32">
        <f>VLOOKUP($F24,[1]Shop!$A$1:$K$4074,2,0)</f>
        <v>6</v>
      </c>
      <c r="I24" s="32">
        <f>VLOOKUP($F24,[1]Shop!$A$1:$K$4074,3,0)</f>
        <v>8</v>
      </c>
      <c r="J24" s="32">
        <f>VLOOKUP($F24,[1]Shop!$A$1:$K$4074,4,0)</f>
        <v>18</v>
      </c>
      <c r="K24" s="32">
        <f>VLOOKUP($F24,[1]Shop!$A$1:$K$4074,5,0)</f>
        <v>9</v>
      </c>
      <c r="L24" s="32">
        <f>VLOOKUP($F24,[1]Shop!$A$1:$K$4074,6,0)</f>
        <v>15</v>
      </c>
      <c r="M24" s="32">
        <f>VLOOKUP($F24,[1]Shop!$A$1:$K$4074,7,0)</f>
        <v>20</v>
      </c>
      <c r="N24" s="32">
        <f>VLOOKUP($F24,[1]Shop!$A$1:$K$4074,8,0)</f>
        <v>1</v>
      </c>
      <c r="O24" s="32">
        <f>VLOOKUP($F24,[1]Shop!$A$1:$K$4074,9,0)</f>
        <v>1</v>
      </c>
      <c r="P24" s="32">
        <f>VLOOKUP($F24,[1]Shop!$A$1:$K$4074,10,0)</f>
        <v>34</v>
      </c>
      <c r="Q24" s="32">
        <f t="shared" si="0"/>
        <v>112</v>
      </c>
      <c r="R24" s="53">
        <f t="shared" si="1"/>
        <v>0.7</v>
      </c>
      <c r="S24" s="32">
        <f>IF(R24&gt;=100%,SUM($H$2:$K$2,H24:K24)*0.5%+SUMPRODUCT($L$2:$M$2,L24:M24)*1%+SUMPRODUCT($N$2:$O$2,N24:O24)*2%,0)</f>
        <v>0</v>
      </c>
      <c r="T24" s="32">
        <f t="shared" si="2"/>
        <v>3</v>
      </c>
      <c r="U24" s="53">
        <f t="shared" si="3"/>
        <v>6.666666666666667</v>
      </c>
      <c r="V24" s="32">
        <f t="shared" si="4"/>
        <v>2</v>
      </c>
      <c r="W24" s="53">
        <f t="shared" si="5"/>
        <v>1</v>
      </c>
      <c r="X24" s="32">
        <f t="shared" si="6"/>
        <v>0</v>
      </c>
      <c r="Y24" s="32">
        <f>IFERROR(VLOOKUP(F24,'[2]C25Y 4.18-5.3'!$A$4:$B$1583,2,0),0)</f>
        <v>5</v>
      </c>
      <c r="Z24" s="32">
        <f t="shared" si="7"/>
        <v>0</v>
      </c>
      <c r="AA24" s="32">
        <f t="shared" si="8"/>
        <v>1000</v>
      </c>
      <c r="AB24" s="32">
        <f>IFERROR(VLOOKUP($F24,'[3]GT 4.25-5.3'!$A$4:$C$431,2,0),0)</f>
        <v>0</v>
      </c>
      <c r="AC24" s="32">
        <f>IFERROR(VLOOKUP($F24,'[3]GT 4.25-5.3'!$A$4:$C$431,3,0),0)</f>
        <v>0</v>
      </c>
      <c r="AD24" s="32">
        <f t="shared" si="9"/>
        <v>0</v>
      </c>
      <c r="AE24" s="56">
        <f t="shared" si="10"/>
        <v>1000</v>
      </c>
    </row>
    <row r="25" spans="1:31" hidden="1">
      <c r="A25" s="32" t="s">
        <v>58</v>
      </c>
      <c r="B25" s="32" t="s">
        <v>106</v>
      </c>
      <c r="C25" s="59" t="s">
        <v>10</v>
      </c>
      <c r="D25" s="47" t="s">
        <v>10</v>
      </c>
      <c r="E25" s="47" t="s">
        <v>109</v>
      </c>
      <c r="F25" s="32" t="s">
        <v>110</v>
      </c>
      <c r="G25" s="32">
        <v>120</v>
      </c>
      <c r="H25" s="32">
        <f>VLOOKUP($F25,[1]Shop!$A$1:$K$4074,2,0)</f>
        <v>1</v>
      </c>
      <c r="I25" s="32">
        <f>VLOOKUP($F25,[1]Shop!$A$1:$K$4074,3,0)</f>
        <v>6</v>
      </c>
      <c r="J25" s="32">
        <f>VLOOKUP($F25,[1]Shop!$A$1:$K$4074,4,0)</f>
        <v>4</v>
      </c>
      <c r="K25" s="32">
        <f>VLOOKUP($F25,[1]Shop!$A$1:$K$4074,5,0)</f>
        <v>2</v>
      </c>
      <c r="L25" s="32">
        <f>VLOOKUP($F25,[1]Shop!$A$1:$K$4074,6,0)</f>
        <v>7</v>
      </c>
      <c r="M25" s="32">
        <f>VLOOKUP($F25,[1]Shop!$A$1:$K$4074,7,0)</f>
        <v>21</v>
      </c>
      <c r="N25" s="32">
        <f>VLOOKUP($F25,[1]Shop!$A$1:$K$4074,8,0)</f>
        <v>4</v>
      </c>
      <c r="O25" s="32">
        <f>VLOOKUP($F25,[1]Shop!$A$1:$K$4074,9,0)</f>
        <v>2</v>
      </c>
      <c r="P25" s="32">
        <f>VLOOKUP($F25,[1]Shop!$A$1:$K$4074,10,0)</f>
        <v>14</v>
      </c>
      <c r="Q25" s="32">
        <f t="shared" si="0"/>
        <v>61</v>
      </c>
      <c r="R25" s="53">
        <f t="shared" si="1"/>
        <v>0.5083333333333333</v>
      </c>
      <c r="S25" s="32">
        <f>IF(R25&gt;=100%,SUM($H$2:$K$2,H25:K25)*0.5%+SUMPRODUCT($L$2:$M$2,L25:M25)*1%+SUMPRODUCT($N$2:$O$2,N25:O25)*2%,0)</f>
        <v>0</v>
      </c>
      <c r="T25" s="32">
        <f t="shared" si="2"/>
        <v>2</v>
      </c>
      <c r="U25" s="53">
        <f t="shared" si="3"/>
        <v>10.5</v>
      </c>
      <c r="V25" s="32">
        <f t="shared" si="4"/>
        <v>1</v>
      </c>
      <c r="W25" s="53">
        <f t="shared" si="5"/>
        <v>6</v>
      </c>
      <c r="X25" s="32">
        <f t="shared" si="6"/>
        <v>0</v>
      </c>
      <c r="Y25" s="32">
        <f>IFERROR(VLOOKUP(F25,'[2]C25Y 4.18-5.3'!$A$4:$B$1583,2,0),0)</f>
        <v>1</v>
      </c>
      <c r="Z25" s="32">
        <f t="shared" si="7"/>
        <v>0</v>
      </c>
      <c r="AA25" s="32">
        <f t="shared" si="8"/>
        <v>200</v>
      </c>
      <c r="AB25" s="32">
        <f>IFERROR(VLOOKUP($F25,'[3]GT 4.25-5.3'!$A$4:$C$431,2,0),0)</f>
        <v>2</v>
      </c>
      <c r="AC25" s="32">
        <f>IFERROR(VLOOKUP($F25,'[3]GT 4.25-5.3'!$A$4:$C$431,3,0),0)</f>
        <v>0</v>
      </c>
      <c r="AD25" s="32">
        <f t="shared" si="9"/>
        <v>1000</v>
      </c>
      <c r="AE25" s="56">
        <f t="shared" si="10"/>
        <v>1200</v>
      </c>
    </row>
    <row r="26" spans="1:31" hidden="1">
      <c r="A26" s="32" t="s">
        <v>58</v>
      </c>
      <c r="B26" s="32" t="s">
        <v>106</v>
      </c>
      <c r="C26" s="32" t="s">
        <v>20</v>
      </c>
      <c r="D26" s="47" t="s">
        <v>20</v>
      </c>
      <c r="E26" s="47" t="s">
        <v>111</v>
      </c>
      <c r="F26" s="32" t="s">
        <v>112</v>
      </c>
      <c r="G26" s="32">
        <v>150</v>
      </c>
      <c r="H26" s="32">
        <f>VLOOKUP($F26,[1]Shop!$A$1:$K$4074,2,0)</f>
        <v>2</v>
      </c>
      <c r="I26" s="32">
        <f>VLOOKUP($F26,[1]Shop!$A$1:$K$4074,3,0)</f>
        <v>8</v>
      </c>
      <c r="J26" s="32">
        <f>VLOOKUP($F26,[1]Shop!$A$1:$K$4074,4,0)</f>
        <v>5</v>
      </c>
      <c r="K26" s="32">
        <f>VLOOKUP($F26,[1]Shop!$A$1:$K$4074,5,0)</f>
        <v>7</v>
      </c>
      <c r="L26" s="32">
        <f>VLOOKUP($F26,[1]Shop!$A$1:$K$4074,6,0)</f>
        <v>27</v>
      </c>
      <c r="M26" s="32">
        <f>VLOOKUP($F26,[1]Shop!$A$1:$K$4074,7,0)</f>
        <v>18</v>
      </c>
      <c r="N26" s="32">
        <f>VLOOKUP($F26,[1]Shop!$A$1:$K$4074,8,0)</f>
        <v>1</v>
      </c>
      <c r="O26" s="32">
        <f>VLOOKUP($F26,[1]Shop!$A$1:$K$4074,9,0)</f>
        <v>2</v>
      </c>
      <c r="P26" s="32">
        <f>VLOOKUP($F26,[1]Shop!$A$1:$K$4074,10,0)</f>
        <v>25</v>
      </c>
      <c r="Q26" s="32">
        <f t="shared" si="0"/>
        <v>95</v>
      </c>
      <c r="R26" s="53">
        <f t="shared" si="1"/>
        <v>0.6333333333333333</v>
      </c>
      <c r="S26" s="32">
        <f t="shared" si="11"/>
        <v>0</v>
      </c>
      <c r="T26" s="32">
        <f t="shared" si="2"/>
        <v>3</v>
      </c>
      <c r="U26" s="53">
        <f t="shared" si="3"/>
        <v>6</v>
      </c>
      <c r="V26" s="32">
        <f t="shared" si="4"/>
        <v>2</v>
      </c>
      <c r="W26" s="53">
        <f t="shared" si="5"/>
        <v>1.5</v>
      </c>
      <c r="X26" s="32">
        <f t="shared" si="6"/>
        <v>0</v>
      </c>
      <c r="Y26" s="32">
        <f>IFERROR(VLOOKUP(F26,'[2]C25Y 4.18-5.3'!$A$4:$B$1583,2,0),0)</f>
        <v>2</v>
      </c>
      <c r="Z26" s="32">
        <f t="shared" si="7"/>
        <v>0</v>
      </c>
      <c r="AA26" s="32">
        <f t="shared" si="8"/>
        <v>400</v>
      </c>
      <c r="AB26" s="32">
        <f>IFERROR(VLOOKUP($F26,'[3]GT 4.25-5.3'!$A$4:$C$431,2,0),0)</f>
        <v>1</v>
      </c>
      <c r="AC26" s="32">
        <f>IFERROR(VLOOKUP($F26,'[3]GT 4.25-5.3'!$A$4:$C$431,3,0),0)</f>
        <v>0</v>
      </c>
      <c r="AD26" s="32">
        <f t="shared" si="9"/>
        <v>500</v>
      </c>
      <c r="AE26" s="56">
        <f t="shared" si="10"/>
        <v>900</v>
      </c>
    </row>
    <row r="27" spans="1:31" hidden="1">
      <c r="A27" s="32" t="s">
        <v>58</v>
      </c>
      <c r="B27" s="32" t="s">
        <v>106</v>
      </c>
      <c r="C27" s="59" t="s">
        <v>22</v>
      </c>
      <c r="D27" s="47" t="s">
        <v>22</v>
      </c>
      <c r="E27" s="47" t="s">
        <v>113</v>
      </c>
      <c r="F27" s="32" t="s">
        <v>114</v>
      </c>
      <c r="G27" s="32">
        <v>220</v>
      </c>
      <c r="H27" s="32">
        <f>VLOOKUP($F27,[1]Shop!$A$1:$K$4074,2,0)</f>
        <v>3</v>
      </c>
      <c r="I27" s="32">
        <f>VLOOKUP($F27,[1]Shop!$A$1:$K$4074,3,0)</f>
        <v>13</v>
      </c>
      <c r="J27" s="32">
        <f>VLOOKUP($F27,[1]Shop!$A$1:$K$4074,4,0)</f>
        <v>23</v>
      </c>
      <c r="K27" s="32">
        <f>VLOOKUP($F27,[1]Shop!$A$1:$K$4074,5,0)</f>
        <v>15</v>
      </c>
      <c r="L27" s="32">
        <f>VLOOKUP($F27,[1]Shop!$A$1:$K$4074,6,0)</f>
        <v>31</v>
      </c>
      <c r="M27" s="32">
        <f>VLOOKUP($F27,[1]Shop!$A$1:$K$4074,7,0)</f>
        <v>19</v>
      </c>
      <c r="N27" s="32">
        <f>VLOOKUP($F27,[1]Shop!$A$1:$K$4074,8,0)</f>
        <v>6</v>
      </c>
      <c r="O27" s="32">
        <f>VLOOKUP($F27,[1]Shop!$A$1:$K$4074,9,0)</f>
        <v>1</v>
      </c>
      <c r="P27" s="32">
        <f>VLOOKUP($F27,[1]Shop!$A$1:$K$4074,10,0)</f>
        <v>68</v>
      </c>
      <c r="Q27" s="32">
        <f t="shared" si="0"/>
        <v>179</v>
      </c>
      <c r="R27" s="53">
        <f t="shared" si="1"/>
        <v>0.8136363636363636</v>
      </c>
      <c r="S27" s="32">
        <f>IF(R27&gt;=100%,SUM($H$2:$K$2,H27:K27)*0.5%+SUMPRODUCT($L$2:$M$2,L27:M27)*1%+SUMPRODUCT($N$2:$O$2,N27:O27)*2%,0)</f>
        <v>0</v>
      </c>
      <c r="T27" s="32">
        <f t="shared" si="2"/>
        <v>5</v>
      </c>
      <c r="U27" s="53">
        <f t="shared" si="3"/>
        <v>3.8</v>
      </c>
      <c r="V27" s="32">
        <f t="shared" si="4"/>
        <v>3</v>
      </c>
      <c r="W27" s="53">
        <f t="shared" si="5"/>
        <v>2.3333333333333335</v>
      </c>
      <c r="X27" s="32">
        <f t="shared" si="6"/>
        <v>0</v>
      </c>
      <c r="Y27" s="32">
        <f>IFERROR(VLOOKUP(F27,'[2]C25Y 4.18-5.3'!$A$4:$B$1583,2,0),0)</f>
        <v>29</v>
      </c>
      <c r="Z27" s="32">
        <f t="shared" si="7"/>
        <v>8700</v>
      </c>
      <c r="AA27" s="32">
        <f t="shared" si="8"/>
        <v>5800</v>
      </c>
      <c r="AB27" s="32">
        <f>IFERROR(VLOOKUP($F27,'[3]GT 4.25-5.3'!$A$4:$C$431,2,0),0)</f>
        <v>1</v>
      </c>
      <c r="AC27" s="32">
        <f>IFERROR(VLOOKUP($F27,'[3]GT 4.25-5.3'!$A$4:$C$431,3,0),0)</f>
        <v>1</v>
      </c>
      <c r="AD27" s="32">
        <f t="shared" si="9"/>
        <v>1000</v>
      </c>
      <c r="AE27" s="56">
        <f t="shared" si="10"/>
        <v>15500</v>
      </c>
    </row>
    <row r="28" spans="1:31" hidden="1">
      <c r="A28" s="32" t="s">
        <v>58</v>
      </c>
      <c r="B28" s="32" t="s">
        <v>106</v>
      </c>
      <c r="C28" s="59" t="s">
        <v>24</v>
      </c>
      <c r="D28" s="47" t="s">
        <v>24</v>
      </c>
      <c r="E28" s="47" t="s">
        <v>115</v>
      </c>
      <c r="F28" s="32" t="s">
        <v>116</v>
      </c>
      <c r="G28" s="32">
        <v>120</v>
      </c>
      <c r="H28" s="32">
        <f>VLOOKUP($F28,[1]Shop!$A$1:$K$4074,2,0)</f>
        <v>4</v>
      </c>
      <c r="I28" s="32">
        <f>VLOOKUP($F28,[1]Shop!$A$1:$K$4074,3,0)</f>
        <v>2</v>
      </c>
      <c r="J28" s="32">
        <f>VLOOKUP($F28,[1]Shop!$A$1:$K$4074,4,0)</f>
        <v>15</v>
      </c>
      <c r="K28" s="32">
        <f>VLOOKUP($F28,[1]Shop!$A$1:$K$4074,5,0)</f>
        <v>7</v>
      </c>
      <c r="L28" s="32">
        <f>VLOOKUP($F28,[1]Shop!$A$1:$K$4074,6,0)</f>
        <v>10</v>
      </c>
      <c r="M28" s="32">
        <f>VLOOKUP($F28,[1]Shop!$A$1:$K$4074,7,0)</f>
        <v>3</v>
      </c>
      <c r="N28" s="32">
        <f>VLOOKUP($F28,[1]Shop!$A$1:$K$4074,8,0)</f>
        <v>2</v>
      </c>
      <c r="O28" s="32">
        <f>VLOOKUP($F28,[1]Shop!$A$1:$K$4074,9,0)</f>
        <v>2</v>
      </c>
      <c r="P28" s="32">
        <f>VLOOKUP($F28,[1]Shop!$A$1:$K$4074,10,0)</f>
        <v>17</v>
      </c>
      <c r="Q28" s="32">
        <f t="shared" si="0"/>
        <v>62</v>
      </c>
      <c r="R28" s="53">
        <f t="shared" si="1"/>
        <v>0.51666666666666672</v>
      </c>
      <c r="S28" s="32">
        <f>IF(R28&gt;=100%,SUM($H$2:$K$2,H28:K28)*0.5%+SUMPRODUCT($L$2:$M$2,L28:M28)*1%+SUMPRODUCT($N$2:$O$2,N28:O28)*2%,0)</f>
        <v>0</v>
      </c>
      <c r="T28" s="32">
        <f t="shared" si="2"/>
        <v>2</v>
      </c>
      <c r="U28" s="53">
        <f t="shared" si="3"/>
        <v>1.5</v>
      </c>
      <c r="V28" s="32">
        <f t="shared" si="4"/>
        <v>1</v>
      </c>
      <c r="W28" s="53">
        <f t="shared" si="5"/>
        <v>4</v>
      </c>
      <c r="X28" s="32">
        <f t="shared" si="6"/>
        <v>0</v>
      </c>
      <c r="Y28" s="32">
        <f>IFERROR(VLOOKUP(F28,'[2]C25Y 4.18-5.3'!$A$4:$B$1583,2,0),0)</f>
        <v>1</v>
      </c>
      <c r="Z28" s="32">
        <f t="shared" si="7"/>
        <v>0</v>
      </c>
      <c r="AA28" s="32">
        <f t="shared" si="8"/>
        <v>200</v>
      </c>
      <c r="AB28" s="32">
        <f>IFERROR(VLOOKUP($F28,'[3]GT 4.25-5.3'!$A$4:$C$431,2,0),0)</f>
        <v>1</v>
      </c>
      <c r="AC28" s="32">
        <f>IFERROR(VLOOKUP($F28,'[3]GT 4.25-5.3'!$A$4:$C$431,3,0),0)</f>
        <v>1</v>
      </c>
      <c r="AD28" s="32">
        <f t="shared" si="9"/>
        <v>1000</v>
      </c>
      <c r="AE28" s="56">
        <f t="shared" si="10"/>
        <v>1200</v>
      </c>
    </row>
    <row r="29" spans="1:31" hidden="1">
      <c r="A29" s="32" t="s">
        <v>58</v>
      </c>
      <c r="B29" s="32" t="s">
        <v>117</v>
      </c>
      <c r="C29" s="59" t="s">
        <v>2</v>
      </c>
      <c r="D29" s="47" t="s">
        <v>2</v>
      </c>
      <c r="E29" s="47" t="s">
        <v>118</v>
      </c>
      <c r="F29" s="32" t="s">
        <v>119</v>
      </c>
      <c r="G29" s="32">
        <v>250</v>
      </c>
      <c r="H29" s="32">
        <f>VLOOKUP($F29,[1]Shop!$A$1:$K$4074,2,0)</f>
        <v>7</v>
      </c>
      <c r="I29" s="32">
        <f>VLOOKUP($F29,[1]Shop!$A$1:$K$4074,3,0)</f>
        <v>24</v>
      </c>
      <c r="J29" s="32">
        <f>VLOOKUP($F29,[1]Shop!$A$1:$K$4074,4,0)</f>
        <v>25</v>
      </c>
      <c r="K29" s="32">
        <f>VLOOKUP($F29,[1]Shop!$A$1:$K$4074,5,0)</f>
        <v>19</v>
      </c>
      <c r="L29" s="32">
        <f>VLOOKUP($F29,[1]Shop!$A$1:$K$4074,6,0)</f>
        <v>22</v>
      </c>
      <c r="M29" s="32">
        <f>VLOOKUP($F29,[1]Shop!$A$1:$K$4074,7,0)</f>
        <v>29</v>
      </c>
      <c r="N29" s="32">
        <f>VLOOKUP($F29,[1]Shop!$A$1:$K$4074,8,0)</f>
        <v>2</v>
      </c>
      <c r="O29" s="32">
        <f>VLOOKUP($F29,[1]Shop!$A$1:$K$4074,9,0)</f>
        <v>0</v>
      </c>
      <c r="P29" s="32">
        <f>VLOOKUP($F29,[1]Shop!$A$1:$K$4074,10,0)</f>
        <v>62</v>
      </c>
      <c r="Q29" s="32">
        <f t="shared" si="0"/>
        <v>190</v>
      </c>
      <c r="R29" s="53">
        <f t="shared" si="1"/>
        <v>0.76</v>
      </c>
      <c r="S29" s="32">
        <f>IF(R29&gt;=100%,SUM($H$2:$K$2,H29:K29)*0.5%+SUMPRODUCT($L$2:$M$2,L29:M29)*1%+SUMPRODUCT($N$2:$O$2,N29:O29)*2%,0)</f>
        <v>0</v>
      </c>
      <c r="T29" s="32">
        <f t="shared" si="2"/>
        <v>7</v>
      </c>
      <c r="U29" s="53">
        <f t="shared" si="3"/>
        <v>4.1428571428571432</v>
      </c>
      <c r="V29" s="32">
        <f t="shared" si="4"/>
        <v>3</v>
      </c>
      <c r="W29" s="53">
        <f t="shared" si="5"/>
        <v>0.66666666666666663</v>
      </c>
      <c r="X29" s="32">
        <f t="shared" si="6"/>
        <v>0</v>
      </c>
      <c r="Y29" s="32">
        <f>IFERROR(VLOOKUP(F29,'[2]C25Y 4.18-5.3'!$A$4:$B$1583,2,0),0)</f>
        <v>17</v>
      </c>
      <c r="Z29" s="32">
        <f t="shared" si="7"/>
        <v>3400</v>
      </c>
      <c r="AA29" s="32">
        <f t="shared" si="8"/>
        <v>3400</v>
      </c>
      <c r="AB29" s="32">
        <f>IFERROR(VLOOKUP($F29,'[3]GT 4.25-5.3'!$A$4:$C$431,2,0),0)</f>
        <v>0</v>
      </c>
      <c r="AC29" s="32">
        <f>IFERROR(VLOOKUP($F29,'[3]GT 4.25-5.3'!$A$4:$C$431,3,0),0)</f>
        <v>0</v>
      </c>
      <c r="AD29" s="32">
        <f t="shared" si="9"/>
        <v>0</v>
      </c>
      <c r="AE29" s="56">
        <f t="shared" si="10"/>
        <v>6800</v>
      </c>
    </row>
    <row r="30" spans="1:31" hidden="1">
      <c r="A30" s="32" t="s">
        <v>58</v>
      </c>
      <c r="B30" s="32" t="s">
        <v>117</v>
      </c>
      <c r="C30" s="59" t="s">
        <v>8</v>
      </c>
      <c r="D30" s="47" t="s">
        <v>8</v>
      </c>
      <c r="E30" s="47" t="s">
        <v>120</v>
      </c>
      <c r="F30" s="32" t="s">
        <v>121</v>
      </c>
      <c r="G30" s="32">
        <v>150</v>
      </c>
      <c r="H30" s="32">
        <f>VLOOKUP($F30,[1]Shop!$A$1:$K$4074,2,0)</f>
        <v>0</v>
      </c>
      <c r="I30" s="32">
        <f>VLOOKUP($F30,[1]Shop!$A$1:$K$4074,3,0)</f>
        <v>19</v>
      </c>
      <c r="J30" s="32">
        <f>VLOOKUP($F30,[1]Shop!$A$1:$K$4074,4,0)</f>
        <v>25</v>
      </c>
      <c r="K30" s="32">
        <f>VLOOKUP($F30,[1]Shop!$A$1:$K$4074,5,0)</f>
        <v>6</v>
      </c>
      <c r="L30" s="32">
        <f>VLOOKUP($F30,[1]Shop!$A$1:$K$4074,6,0)</f>
        <v>21</v>
      </c>
      <c r="M30" s="32">
        <f>VLOOKUP($F30,[1]Shop!$A$1:$K$4074,7,0)</f>
        <v>7</v>
      </c>
      <c r="N30" s="32">
        <f>VLOOKUP($F30,[1]Shop!$A$1:$K$4074,8,0)</f>
        <v>4</v>
      </c>
      <c r="O30" s="32">
        <f>VLOOKUP($F30,[1]Shop!$A$1:$K$4074,9,0)</f>
        <v>1</v>
      </c>
      <c r="P30" s="32">
        <f>VLOOKUP($F30,[1]Shop!$A$1:$K$4074,10,0)</f>
        <v>30</v>
      </c>
      <c r="Q30" s="32">
        <f t="shared" si="0"/>
        <v>113</v>
      </c>
      <c r="R30" s="53">
        <f t="shared" si="1"/>
        <v>0.7533333333333333</v>
      </c>
      <c r="S30" s="32">
        <f>IF(R30&gt;=100%,SUM($H$2:$K$2,H30:K30)*0.5%+SUMPRODUCT($L$2:$M$2,L30:M30)*1%+SUMPRODUCT($N$2:$O$2,N30:O30)*2%,0)</f>
        <v>0</v>
      </c>
      <c r="T30" s="32">
        <f t="shared" si="2"/>
        <v>3</v>
      </c>
      <c r="U30" s="53">
        <f t="shared" si="3"/>
        <v>2.3333333333333335</v>
      </c>
      <c r="V30" s="32">
        <f t="shared" si="4"/>
        <v>2</v>
      </c>
      <c r="W30" s="53">
        <f t="shared" si="5"/>
        <v>2.5</v>
      </c>
      <c r="X30" s="32">
        <f t="shared" si="6"/>
        <v>0</v>
      </c>
      <c r="Y30" s="32">
        <f>IFERROR(VLOOKUP(F30,'[2]C25Y 4.18-5.3'!$A$4:$B$1583,2,0),0)</f>
        <v>4</v>
      </c>
      <c r="Z30" s="32">
        <f t="shared" si="7"/>
        <v>0</v>
      </c>
      <c r="AA30" s="32">
        <f t="shared" si="8"/>
        <v>800</v>
      </c>
      <c r="AB30" s="32">
        <f>IFERROR(VLOOKUP($F30,'[3]GT 4.25-5.3'!$A$4:$C$431,2,0),0)</f>
        <v>3</v>
      </c>
      <c r="AC30" s="32">
        <f>IFERROR(VLOOKUP($F30,'[3]GT 4.25-5.3'!$A$4:$C$431,3,0),0)</f>
        <v>0</v>
      </c>
      <c r="AD30" s="32">
        <f t="shared" si="9"/>
        <v>1500</v>
      </c>
      <c r="AE30" s="56">
        <f t="shared" si="10"/>
        <v>2300</v>
      </c>
    </row>
    <row r="31" spans="1:31" hidden="1">
      <c r="A31" s="32" t="s">
        <v>58</v>
      </c>
      <c r="B31" s="32" t="s">
        <v>117</v>
      </c>
      <c r="C31" s="32" t="s">
        <v>21</v>
      </c>
      <c r="D31" s="47" t="s">
        <v>21</v>
      </c>
      <c r="E31" s="47" t="s">
        <v>122</v>
      </c>
      <c r="F31" s="32" t="s">
        <v>123</v>
      </c>
      <c r="G31" s="32">
        <v>150</v>
      </c>
      <c r="H31" s="32">
        <f>VLOOKUP($F31,[1]Shop!$A$1:$K$4074,2,0)</f>
        <v>9</v>
      </c>
      <c r="I31" s="32">
        <f>VLOOKUP($F31,[1]Shop!$A$1:$K$4074,3,0)</f>
        <v>17</v>
      </c>
      <c r="J31" s="32">
        <f>VLOOKUP($F31,[1]Shop!$A$1:$K$4074,4,0)</f>
        <v>22</v>
      </c>
      <c r="K31" s="32">
        <f>VLOOKUP($F31,[1]Shop!$A$1:$K$4074,5,0)</f>
        <v>7</v>
      </c>
      <c r="L31" s="32">
        <f>VLOOKUP($F31,[1]Shop!$A$1:$K$4074,6,0)</f>
        <v>42</v>
      </c>
      <c r="M31" s="32">
        <f>VLOOKUP($F31,[1]Shop!$A$1:$K$4074,7,0)</f>
        <v>10</v>
      </c>
      <c r="N31" s="32">
        <f>VLOOKUP($F31,[1]Shop!$A$1:$K$4074,8,0)</f>
        <v>0</v>
      </c>
      <c r="O31" s="32">
        <f>VLOOKUP($F31,[1]Shop!$A$1:$K$4074,9,0)</f>
        <v>0</v>
      </c>
      <c r="P31" s="32">
        <f>VLOOKUP($F31,[1]Shop!$A$1:$K$4074,10,0)</f>
        <v>45</v>
      </c>
      <c r="Q31" s="32">
        <f t="shared" si="0"/>
        <v>152</v>
      </c>
      <c r="R31" s="53">
        <f t="shared" si="1"/>
        <v>1.0133333333333334</v>
      </c>
      <c r="S31" s="32">
        <f t="shared" si="11"/>
        <v>7501.9750000000004</v>
      </c>
      <c r="T31" s="32">
        <f t="shared" si="2"/>
        <v>3</v>
      </c>
      <c r="U31" s="53">
        <f t="shared" si="3"/>
        <v>3.3333333333333335</v>
      </c>
      <c r="V31" s="32">
        <f t="shared" si="4"/>
        <v>2</v>
      </c>
      <c r="W31" s="53">
        <f t="shared" si="5"/>
        <v>0</v>
      </c>
      <c r="X31" s="32">
        <f t="shared" si="6"/>
        <v>1500.3950000000002</v>
      </c>
      <c r="Y31" s="32">
        <f>IFERROR(VLOOKUP(F31,'[2]C25Y 4.18-5.3'!$A$4:$B$1583,2,0),0)</f>
        <v>5</v>
      </c>
      <c r="Z31" s="32">
        <f t="shared" si="7"/>
        <v>0</v>
      </c>
      <c r="AA31" s="32">
        <f t="shared" si="8"/>
        <v>1000</v>
      </c>
      <c r="AB31" s="32">
        <f>IFERROR(VLOOKUP($F31,'[3]GT 4.25-5.3'!$A$4:$C$431,2,0),0)</f>
        <v>0</v>
      </c>
      <c r="AC31" s="32">
        <f>IFERROR(VLOOKUP($F31,'[3]GT 4.25-5.3'!$A$4:$C$431,3,0),0)</f>
        <v>0</v>
      </c>
      <c r="AD31" s="32">
        <f t="shared" si="9"/>
        <v>0</v>
      </c>
      <c r="AE31" s="56">
        <f t="shared" si="10"/>
        <v>7001.58</v>
      </c>
    </row>
  </sheetData>
  <autoFilter ref="A1:G31">
    <filterColumn colId="2">
      <filters>
        <filter val="RE Rajshahi(Natore Dealer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94"/>
  <sheetViews>
    <sheetView showGridLines="0" workbookViewId="0">
      <pane xSplit="6" topLeftCell="AA1" activePane="topRight" state="frozen"/>
      <selection pane="topRight" activeCell="E1" sqref="E1:AE66"/>
    </sheetView>
  </sheetViews>
  <sheetFormatPr defaultColWidth="9" defaultRowHeight="13.5"/>
  <cols>
    <col min="1" max="1" width="14.85546875" style="28" customWidth="1"/>
    <col min="2" max="2" width="29.42578125" style="28" hidden="1" customWidth="1"/>
    <col min="3" max="3" width="44.7109375" style="28" customWidth="1"/>
    <col min="4" max="4" width="44.7109375" style="37" hidden="1" customWidth="1"/>
    <col min="5" max="5" width="44.140625" style="28" customWidth="1"/>
    <col min="6" max="6" width="12" style="28" customWidth="1"/>
    <col min="7" max="7" width="9" style="28" customWidth="1"/>
    <col min="8" max="9" width="9.28515625" style="38" customWidth="1"/>
    <col min="10" max="11" width="10.42578125" style="38" customWidth="1"/>
    <col min="12" max="12" width="6.42578125" style="38" customWidth="1"/>
    <col min="13" max="13" width="10.42578125" style="38" customWidth="1"/>
    <col min="14" max="14" width="7" style="38" customWidth="1"/>
    <col min="15" max="15" width="7.5703125" style="38" customWidth="1"/>
    <col min="16" max="16" width="6.7109375" style="38" customWidth="1"/>
    <col min="17" max="17" width="5.28515625" style="38" customWidth="1"/>
    <col min="18" max="18" width="7.7109375" style="38" customWidth="1"/>
    <col min="19" max="19" width="9.140625" style="38" customWidth="1"/>
    <col min="20" max="20" width="10" style="38" customWidth="1"/>
    <col min="21" max="21" width="10.5703125" style="38" customWidth="1"/>
    <col min="22" max="23" width="9.42578125" style="38" customWidth="1"/>
    <col min="24" max="24" width="11.28515625" style="38" customWidth="1"/>
    <col min="25" max="25" width="8.5703125" style="38" customWidth="1"/>
    <col min="26" max="26" width="13.5703125" style="38" customWidth="1"/>
    <col min="27" max="27" width="14.140625" style="38" customWidth="1"/>
    <col min="28" max="28" width="10" style="38" customWidth="1"/>
    <col min="29" max="29" width="9.28515625" style="38" customWidth="1"/>
    <col min="30" max="30" width="12" style="38" customWidth="1"/>
    <col min="31" max="31" width="11.28515625" style="39" bestFit="1" customWidth="1"/>
    <col min="32" max="16384" width="9" style="38"/>
  </cols>
  <sheetData>
    <row r="1" spans="1:31" ht="57">
      <c r="A1" s="29" t="s">
        <v>27</v>
      </c>
      <c r="B1" s="29" t="s">
        <v>28</v>
      </c>
      <c r="C1" s="29" t="s">
        <v>29</v>
      </c>
      <c r="D1" s="40" t="s">
        <v>0</v>
      </c>
      <c r="E1" s="29" t="s">
        <v>30</v>
      </c>
      <c r="F1" s="29" t="s">
        <v>31</v>
      </c>
      <c r="G1" s="41" t="s">
        <v>32</v>
      </c>
      <c r="H1" s="42" t="s">
        <v>33</v>
      </c>
      <c r="I1" s="49" t="s">
        <v>34</v>
      </c>
      <c r="J1" s="49" t="s">
        <v>35</v>
      </c>
      <c r="K1" s="49" t="s">
        <v>36</v>
      </c>
      <c r="L1" s="50" t="s">
        <v>37</v>
      </c>
      <c r="M1" s="50" t="s">
        <v>38</v>
      </c>
      <c r="N1" s="35" t="s">
        <v>39</v>
      </c>
      <c r="O1" s="35" t="s">
        <v>40</v>
      </c>
      <c r="P1" s="30" t="s">
        <v>41</v>
      </c>
      <c r="Q1" s="30" t="s">
        <v>26</v>
      </c>
      <c r="R1" s="30" t="s">
        <v>42</v>
      </c>
      <c r="S1" s="30" t="s">
        <v>43</v>
      </c>
      <c r="T1" s="30" t="s">
        <v>44</v>
      </c>
      <c r="U1" s="30" t="s">
        <v>45</v>
      </c>
      <c r="V1" s="30" t="s">
        <v>46</v>
      </c>
      <c r="W1" s="30" t="s">
        <v>47</v>
      </c>
      <c r="X1" s="30" t="s">
        <v>48</v>
      </c>
      <c r="Y1" s="34" t="s">
        <v>49</v>
      </c>
      <c r="Z1" s="30" t="s">
        <v>50</v>
      </c>
      <c r="AA1" s="30" t="s">
        <v>51</v>
      </c>
      <c r="AB1" s="35" t="s">
        <v>52</v>
      </c>
      <c r="AC1" s="35" t="s">
        <v>53</v>
      </c>
      <c r="AD1" s="30" t="s">
        <v>54</v>
      </c>
      <c r="AE1" s="54" t="s">
        <v>1</v>
      </c>
    </row>
    <row r="2" spans="1:31" ht="14.25" hidden="1">
      <c r="A2" s="30" t="s">
        <v>55</v>
      </c>
      <c r="B2" s="30" t="s">
        <v>55</v>
      </c>
      <c r="C2" s="43" t="s">
        <v>55</v>
      </c>
      <c r="D2" s="29" t="s">
        <v>55</v>
      </c>
      <c r="E2" s="30" t="s">
        <v>55</v>
      </c>
      <c r="F2" s="30" t="s">
        <v>55</v>
      </c>
      <c r="G2" s="43" t="s">
        <v>56</v>
      </c>
      <c r="H2" s="44">
        <v>10510</v>
      </c>
      <c r="I2" s="51">
        <v>11650</v>
      </c>
      <c r="J2" s="51">
        <v>13890</v>
      </c>
      <c r="K2" s="51">
        <v>17760</v>
      </c>
      <c r="L2" s="51">
        <v>11840</v>
      </c>
      <c r="M2" s="51">
        <v>20640</v>
      </c>
      <c r="N2" s="51">
        <v>31210</v>
      </c>
      <c r="O2" s="51">
        <v>36420</v>
      </c>
      <c r="P2" s="30" t="s">
        <v>55</v>
      </c>
      <c r="Q2" s="30" t="s">
        <v>55</v>
      </c>
      <c r="R2" s="30" t="s">
        <v>55</v>
      </c>
      <c r="S2" s="30" t="s">
        <v>55</v>
      </c>
      <c r="T2" s="30" t="s">
        <v>55</v>
      </c>
      <c r="U2" s="30" t="s">
        <v>55</v>
      </c>
      <c r="V2" s="30" t="s">
        <v>55</v>
      </c>
      <c r="W2" s="30" t="s">
        <v>55</v>
      </c>
      <c r="X2" s="30" t="s">
        <v>55</v>
      </c>
      <c r="Y2" s="30" t="s">
        <v>55</v>
      </c>
      <c r="Z2" s="30" t="s">
        <v>55</v>
      </c>
      <c r="AA2" s="30" t="s">
        <v>55</v>
      </c>
      <c r="AB2" s="30" t="s">
        <v>55</v>
      </c>
      <c r="AC2" s="30" t="s">
        <v>55</v>
      </c>
      <c r="AD2" s="30" t="s">
        <v>55</v>
      </c>
      <c r="AE2" s="55" t="s">
        <v>55</v>
      </c>
    </row>
    <row r="3" spans="1:31" ht="14.25" hidden="1">
      <c r="A3" s="30" t="s">
        <v>55</v>
      </c>
      <c r="B3" s="30" t="s">
        <v>55</v>
      </c>
      <c r="C3" s="45" t="s">
        <v>55</v>
      </c>
      <c r="D3" s="29" t="s">
        <v>55</v>
      </c>
      <c r="E3" s="30" t="s">
        <v>55</v>
      </c>
      <c r="F3" s="30" t="s">
        <v>55</v>
      </c>
      <c r="G3" s="45" t="s">
        <v>57</v>
      </c>
      <c r="H3" s="46">
        <v>10780</v>
      </c>
      <c r="I3" s="52">
        <v>11950</v>
      </c>
      <c r="J3" s="52">
        <v>14240</v>
      </c>
      <c r="K3" s="52">
        <v>18210</v>
      </c>
      <c r="L3" s="52">
        <v>12140</v>
      </c>
      <c r="M3" s="52">
        <v>21270</v>
      </c>
      <c r="N3" s="52">
        <v>31990</v>
      </c>
      <c r="O3" s="52">
        <v>37340</v>
      </c>
      <c r="P3" s="30" t="s">
        <v>55</v>
      </c>
      <c r="Q3" s="30" t="s">
        <v>55</v>
      </c>
      <c r="R3" s="30" t="s">
        <v>55</v>
      </c>
      <c r="S3" s="30" t="s">
        <v>55</v>
      </c>
      <c r="T3" s="30" t="s">
        <v>55</v>
      </c>
      <c r="U3" s="30" t="s">
        <v>55</v>
      </c>
      <c r="V3" s="30" t="s">
        <v>55</v>
      </c>
      <c r="W3" s="30" t="s">
        <v>55</v>
      </c>
      <c r="X3" s="30" t="s">
        <v>55</v>
      </c>
      <c r="Y3" s="30" t="s">
        <v>55</v>
      </c>
      <c r="Z3" s="30" t="s">
        <v>55</v>
      </c>
      <c r="AA3" s="30" t="s">
        <v>55</v>
      </c>
      <c r="AB3" s="30" t="s">
        <v>55</v>
      </c>
      <c r="AC3" s="30" t="s">
        <v>55</v>
      </c>
      <c r="AD3" s="30" t="s">
        <v>55</v>
      </c>
      <c r="AE3" s="55" t="s">
        <v>55</v>
      </c>
    </row>
    <row r="4" spans="1:31" hidden="1">
      <c r="A4" s="32" t="s">
        <v>58</v>
      </c>
      <c r="B4" s="32" t="s">
        <v>59</v>
      </c>
      <c r="C4" s="32" t="s">
        <v>13</v>
      </c>
      <c r="D4" s="47" t="s">
        <v>13</v>
      </c>
      <c r="E4" s="32" t="s">
        <v>124</v>
      </c>
      <c r="F4" s="32" t="s">
        <v>125</v>
      </c>
      <c r="G4" s="32">
        <v>130</v>
      </c>
      <c r="H4" s="32">
        <f>IFERROR(VLOOKUP($F4,[1]Shop!$A$1:$K$4074,2,0),0)</f>
        <v>4</v>
      </c>
      <c r="I4" s="32">
        <f>IFERROR(VLOOKUP($F4,[1]Shop!$A$1:$K$4074,3,0),0)</f>
        <v>16</v>
      </c>
      <c r="J4" s="32">
        <f>IFERROR(VLOOKUP($F4,[1]Shop!$A$1:$K$4074,4,0),0)</f>
        <v>11</v>
      </c>
      <c r="K4" s="32">
        <f>IFERROR(VLOOKUP($F4,[1]Shop!$A$1:$K$4074,5,0),0)</f>
        <v>1</v>
      </c>
      <c r="L4" s="32">
        <f>IFERROR(VLOOKUP($F4,[1]Shop!$A$1:$K$4074,6,0),0)</f>
        <v>2</v>
      </c>
      <c r="M4" s="32">
        <f>IFERROR(VLOOKUP($F4,[1]Shop!$A$1:$K$4074,7,0),0)</f>
        <v>2</v>
      </c>
      <c r="N4" s="32">
        <f>IFERROR(VLOOKUP($F4,[1]Shop!$A$1:$K$4074,8,0),0)</f>
        <v>0</v>
      </c>
      <c r="O4" s="32">
        <f>IFERROR(VLOOKUP($F4,[1]Shop!$A$1:$K$4074,9,0),0)</f>
        <v>0</v>
      </c>
      <c r="P4" s="32">
        <f>IFERROR(VLOOKUP($F4,[1]Shop!$A$1:$K$4074,10,0),0)</f>
        <v>26</v>
      </c>
      <c r="Q4" s="32">
        <f t="shared" ref="Q4:Q49" si="0">SUM(H4:P4)</f>
        <v>62</v>
      </c>
      <c r="R4" s="53">
        <f t="shared" ref="R4:R49" si="1">Q4/G4</f>
        <v>0.47692307692307695</v>
      </c>
      <c r="S4" s="32">
        <f t="shared" ref="S4:S49" si="2">IF(R4&gt;=100%,SUM($H$3:$K$3,H4:K4)*0.5%+SUMPRODUCT($L$3:$M$3,L4:M4)*1%+SUMPRODUCT($N$3:$O$3,N4:O4)*2%,0)</f>
        <v>0</v>
      </c>
      <c r="T4" s="32">
        <f t="shared" ref="T4:T49" si="3">IF(G4&gt;=150,3,IF(G4&gt;=130,4,IF(G4&gt;=110,3,IF(G4&gt;=90,2,IF(G4&gt;=70,1,0)))))</f>
        <v>4</v>
      </c>
      <c r="U4" s="53">
        <f t="shared" ref="U4:U49" si="4">M4/T4</f>
        <v>0.5</v>
      </c>
      <c r="V4" s="32">
        <f t="shared" ref="V4:V49" si="5">IF(G4&gt;=150,2,IF(G4&gt;=130,1,IF(G4&gt;=110,1,IF(G4&gt;=90,1,IF(G4&gt;=70,1,0)))))</f>
        <v>1</v>
      </c>
      <c r="W4" s="53">
        <f t="shared" ref="W4:W49" si="6">SUM(N4:O4)/V4</f>
        <v>0</v>
      </c>
      <c r="X4" s="32">
        <f t="shared" ref="X4:X49" si="7">IF(OR(U4&lt;100%,W4&lt;100%),S4*20%,0)</f>
        <v>0</v>
      </c>
      <c r="Y4" s="32">
        <f>IFERROR(VLOOKUP(F4,'[2]C25Y 4.18-5.3'!$A$4:$B$1583,2,0),0)</f>
        <v>0</v>
      </c>
      <c r="Z4" s="32">
        <f t="shared" ref="Z4:Z49" si="8">IF(Y4&gt;=25,Y4*300,IF(Y4&gt;=15,Y4*200,0))</f>
        <v>0</v>
      </c>
      <c r="AA4" s="32">
        <f t="shared" ref="AA4:AA49" si="9">Y4*200</f>
        <v>0</v>
      </c>
      <c r="AB4" s="32">
        <f>IFERROR(VLOOKUP($F4,'[3]GT 4.25-5.3'!$A$4:$C$431,2,0),0)</f>
        <v>0</v>
      </c>
      <c r="AC4" s="32">
        <f>IFERROR(VLOOKUP($F4,'[3]GT 4.25-5.3'!$A$4:$C$431,3,0),0)</f>
        <v>0</v>
      </c>
      <c r="AD4" s="32">
        <f t="shared" ref="AD4:AD49" si="10">SUM(AB4:AC4)*500</f>
        <v>0</v>
      </c>
      <c r="AE4" s="56">
        <f t="shared" ref="AE4:AE49" si="11">S4-X4+Z4+AA4+AD4</f>
        <v>0</v>
      </c>
    </row>
    <row r="5" spans="1:31" hidden="1">
      <c r="A5" s="32" t="s">
        <v>58</v>
      </c>
      <c r="B5" s="32" t="s">
        <v>59</v>
      </c>
      <c r="C5" s="32" t="s">
        <v>13</v>
      </c>
      <c r="D5" s="47" t="s">
        <v>13</v>
      </c>
      <c r="E5" s="32" t="s">
        <v>126</v>
      </c>
      <c r="F5" s="32" t="s">
        <v>127</v>
      </c>
      <c r="G5" s="32">
        <v>110</v>
      </c>
      <c r="H5" s="32">
        <f>IFERROR(VLOOKUP($F5,[1]Shop!$A$1:$K$4074,2,0),0)</f>
        <v>9</v>
      </c>
      <c r="I5" s="32">
        <f>IFERROR(VLOOKUP($F5,[1]Shop!$A$1:$K$4074,3,0),0)</f>
        <v>17</v>
      </c>
      <c r="J5" s="32">
        <f>IFERROR(VLOOKUP($F5,[1]Shop!$A$1:$K$4074,4,0),0)</f>
        <v>18</v>
      </c>
      <c r="K5" s="32">
        <f>IFERROR(VLOOKUP($F5,[1]Shop!$A$1:$K$4074,5,0),0)</f>
        <v>8</v>
      </c>
      <c r="L5" s="32">
        <f>IFERROR(VLOOKUP($F5,[1]Shop!$A$1:$K$4074,6,0),0)</f>
        <v>19</v>
      </c>
      <c r="M5" s="32">
        <f>IFERROR(VLOOKUP($F5,[1]Shop!$A$1:$K$4074,7,0),0)</f>
        <v>1</v>
      </c>
      <c r="N5" s="32">
        <f>IFERROR(VLOOKUP($F5,[1]Shop!$A$1:$K$4074,8,0),0)</f>
        <v>0</v>
      </c>
      <c r="O5" s="32">
        <f>IFERROR(VLOOKUP($F5,[1]Shop!$A$1:$K$4074,9,0),0)</f>
        <v>0</v>
      </c>
      <c r="P5" s="32">
        <f>IFERROR(VLOOKUP($F5,[1]Shop!$A$1:$K$4074,10,0),0)</f>
        <v>31</v>
      </c>
      <c r="Q5" s="32">
        <f t="shared" si="0"/>
        <v>103</v>
      </c>
      <c r="R5" s="53">
        <f t="shared" si="1"/>
        <v>0.9363636363636364</v>
      </c>
      <c r="S5" s="32">
        <f t="shared" si="2"/>
        <v>0</v>
      </c>
      <c r="T5" s="32">
        <f t="shared" si="3"/>
        <v>3</v>
      </c>
      <c r="U5" s="53">
        <f t="shared" si="4"/>
        <v>0.33333333333333331</v>
      </c>
      <c r="V5" s="32">
        <f t="shared" si="5"/>
        <v>1</v>
      </c>
      <c r="W5" s="53">
        <f t="shared" si="6"/>
        <v>0</v>
      </c>
      <c r="X5" s="32">
        <f t="shared" si="7"/>
        <v>0</v>
      </c>
      <c r="Y5" s="32">
        <f>IFERROR(VLOOKUP(F5,'[2]C25Y 4.18-5.3'!$A$4:$B$1583,2,0),0)</f>
        <v>3</v>
      </c>
      <c r="Z5" s="32">
        <f t="shared" si="8"/>
        <v>0</v>
      </c>
      <c r="AA5" s="32">
        <f t="shared" si="9"/>
        <v>600</v>
      </c>
      <c r="AB5" s="32">
        <f>IFERROR(VLOOKUP($F5,'[3]GT 4.25-5.3'!$A$4:$C$431,2,0),0)</f>
        <v>0</v>
      </c>
      <c r="AC5" s="32">
        <f>IFERROR(VLOOKUP($F5,'[3]GT 4.25-5.3'!$A$4:$C$431,3,0),0)</f>
        <v>0</v>
      </c>
      <c r="AD5" s="32">
        <f t="shared" si="10"/>
        <v>0</v>
      </c>
      <c r="AE5" s="56">
        <f t="shared" si="11"/>
        <v>600</v>
      </c>
    </row>
    <row r="6" spans="1:31" hidden="1">
      <c r="A6" s="32" t="s">
        <v>58</v>
      </c>
      <c r="B6" s="48" t="s">
        <v>59</v>
      </c>
      <c r="C6" s="32" t="s">
        <v>13</v>
      </c>
      <c r="D6" s="47" t="s">
        <v>13</v>
      </c>
      <c r="E6" s="32" t="s">
        <v>128</v>
      </c>
      <c r="F6" s="32" t="s">
        <v>129</v>
      </c>
      <c r="G6" s="32">
        <v>90</v>
      </c>
      <c r="H6" s="32">
        <f>IFERROR(VLOOKUP($F6,[1]Shop!$A$1:$K$4074,2,0),0)</f>
        <v>3</v>
      </c>
      <c r="I6" s="32">
        <f>IFERROR(VLOOKUP($F6,[1]Shop!$A$1:$K$4074,3,0),0)</f>
        <v>4</v>
      </c>
      <c r="J6" s="32">
        <f>IFERROR(VLOOKUP($F6,[1]Shop!$A$1:$K$4074,4,0),0)</f>
        <v>3</v>
      </c>
      <c r="K6" s="32">
        <f>IFERROR(VLOOKUP($F6,[1]Shop!$A$1:$K$4074,5,0),0)</f>
        <v>3</v>
      </c>
      <c r="L6" s="32">
        <f>IFERROR(VLOOKUP($F6,[1]Shop!$A$1:$K$4074,6,0),0)</f>
        <v>13</v>
      </c>
      <c r="M6" s="32">
        <f>IFERROR(VLOOKUP($F6,[1]Shop!$A$1:$K$4074,7,0),0)</f>
        <v>5</v>
      </c>
      <c r="N6" s="32">
        <f>IFERROR(VLOOKUP($F6,[1]Shop!$A$1:$K$4074,8,0),0)</f>
        <v>2</v>
      </c>
      <c r="O6" s="32">
        <f>IFERROR(VLOOKUP($F6,[1]Shop!$A$1:$K$4074,9,0),0)</f>
        <v>0</v>
      </c>
      <c r="P6" s="32">
        <f>IFERROR(VLOOKUP($F6,[1]Shop!$A$1:$K$4074,10,0),0)</f>
        <v>4</v>
      </c>
      <c r="Q6" s="32">
        <f t="shared" si="0"/>
        <v>37</v>
      </c>
      <c r="R6" s="53">
        <f t="shared" si="1"/>
        <v>0.41111111111111109</v>
      </c>
      <c r="S6" s="32">
        <f t="shared" si="2"/>
        <v>0</v>
      </c>
      <c r="T6" s="32">
        <f t="shared" si="3"/>
        <v>2</v>
      </c>
      <c r="U6" s="53">
        <f t="shared" si="4"/>
        <v>2.5</v>
      </c>
      <c r="V6" s="32">
        <f t="shared" si="5"/>
        <v>1</v>
      </c>
      <c r="W6" s="53">
        <f t="shared" si="6"/>
        <v>2</v>
      </c>
      <c r="X6" s="32">
        <f t="shared" si="7"/>
        <v>0</v>
      </c>
      <c r="Y6" s="32">
        <f>IFERROR(VLOOKUP(F6,'[2]C25Y 4.18-5.3'!$A$4:$B$1583,2,0),0)</f>
        <v>0</v>
      </c>
      <c r="Z6" s="32">
        <f t="shared" si="8"/>
        <v>0</v>
      </c>
      <c r="AA6" s="32">
        <f t="shared" si="9"/>
        <v>0</v>
      </c>
      <c r="AB6" s="32">
        <f>IFERROR(VLOOKUP($F6,'[3]GT 4.25-5.3'!$A$4:$C$431,2,0),0)</f>
        <v>0</v>
      </c>
      <c r="AC6" s="32">
        <f>IFERROR(VLOOKUP($F6,'[3]GT 4.25-5.3'!$A$4:$C$431,3,0),0)</f>
        <v>0</v>
      </c>
      <c r="AD6" s="32">
        <f t="shared" si="10"/>
        <v>0</v>
      </c>
      <c r="AE6" s="56">
        <f t="shared" si="11"/>
        <v>0</v>
      </c>
    </row>
    <row r="7" spans="1:31" hidden="1">
      <c r="A7" s="32" t="s">
        <v>58</v>
      </c>
      <c r="B7" s="32" t="s">
        <v>59</v>
      </c>
      <c r="C7" s="32" t="s">
        <v>13</v>
      </c>
      <c r="D7" s="47" t="s">
        <v>13</v>
      </c>
      <c r="E7" s="32" t="s">
        <v>130</v>
      </c>
      <c r="F7" s="32" t="s">
        <v>131</v>
      </c>
      <c r="G7" s="32">
        <v>110</v>
      </c>
      <c r="H7" s="32">
        <f>IFERROR(VLOOKUP($F7,[1]Shop!$A$1:$K$4074,2,0),0)</f>
        <v>2</v>
      </c>
      <c r="I7" s="32">
        <f>IFERROR(VLOOKUP($F7,[1]Shop!$A$1:$K$4074,3,0),0)</f>
        <v>10</v>
      </c>
      <c r="J7" s="32">
        <f>IFERROR(VLOOKUP($F7,[1]Shop!$A$1:$K$4074,4,0),0)</f>
        <v>6</v>
      </c>
      <c r="K7" s="32">
        <f>IFERROR(VLOOKUP($F7,[1]Shop!$A$1:$K$4074,5,0),0)</f>
        <v>1</v>
      </c>
      <c r="L7" s="32">
        <f>IFERROR(VLOOKUP($F7,[1]Shop!$A$1:$K$4074,6,0),0)</f>
        <v>11</v>
      </c>
      <c r="M7" s="32">
        <f>IFERROR(VLOOKUP($F7,[1]Shop!$A$1:$K$4074,7,0),0)</f>
        <v>2</v>
      </c>
      <c r="N7" s="32">
        <f>IFERROR(VLOOKUP($F7,[1]Shop!$A$1:$K$4074,8,0),0)</f>
        <v>0</v>
      </c>
      <c r="O7" s="32">
        <f>IFERROR(VLOOKUP($F7,[1]Shop!$A$1:$K$4074,9,0),0)</f>
        <v>0</v>
      </c>
      <c r="P7" s="32">
        <f>IFERROR(VLOOKUP($F7,[1]Shop!$A$1:$K$4074,10,0),0)</f>
        <v>14</v>
      </c>
      <c r="Q7" s="32">
        <f t="shared" si="0"/>
        <v>46</v>
      </c>
      <c r="R7" s="53">
        <f t="shared" si="1"/>
        <v>0.41818181818181815</v>
      </c>
      <c r="S7" s="32">
        <f t="shared" si="2"/>
        <v>0</v>
      </c>
      <c r="T7" s="32">
        <f t="shared" si="3"/>
        <v>3</v>
      </c>
      <c r="U7" s="53">
        <f t="shared" si="4"/>
        <v>0.66666666666666663</v>
      </c>
      <c r="V7" s="32">
        <f t="shared" si="5"/>
        <v>1</v>
      </c>
      <c r="W7" s="53">
        <f t="shared" si="6"/>
        <v>0</v>
      </c>
      <c r="X7" s="32">
        <f t="shared" si="7"/>
        <v>0</v>
      </c>
      <c r="Y7" s="32">
        <f>IFERROR(VLOOKUP(F7,'[2]C25Y 4.18-5.3'!$A$4:$B$1583,2,0),0)</f>
        <v>0</v>
      </c>
      <c r="Z7" s="32">
        <f t="shared" si="8"/>
        <v>0</v>
      </c>
      <c r="AA7" s="32">
        <f t="shared" si="9"/>
        <v>0</v>
      </c>
      <c r="AB7" s="32">
        <f>IFERROR(VLOOKUP($F7,'[3]GT 4.25-5.3'!$A$4:$C$431,2,0),0)</f>
        <v>0</v>
      </c>
      <c r="AC7" s="32">
        <f>IFERROR(VLOOKUP($F7,'[3]GT 4.25-5.3'!$A$4:$C$431,3,0),0)</f>
        <v>0</v>
      </c>
      <c r="AD7" s="32">
        <f t="shared" si="10"/>
        <v>0</v>
      </c>
      <c r="AE7" s="56">
        <f t="shared" si="11"/>
        <v>0</v>
      </c>
    </row>
    <row r="8" spans="1:31" hidden="1">
      <c r="A8" s="32" t="s">
        <v>58</v>
      </c>
      <c r="B8" s="32" t="s">
        <v>68</v>
      </c>
      <c r="C8" s="32" t="s">
        <v>14</v>
      </c>
      <c r="D8" s="47" t="s">
        <v>14</v>
      </c>
      <c r="E8" s="32" t="s">
        <v>132</v>
      </c>
      <c r="F8" s="32" t="s">
        <v>133</v>
      </c>
      <c r="G8" s="32">
        <v>110</v>
      </c>
      <c r="H8" s="32">
        <f>IFERROR(VLOOKUP($F8,[1]Shop!$A$1:$K$4074,2,0),0)</f>
        <v>6</v>
      </c>
      <c r="I8" s="32">
        <f>IFERROR(VLOOKUP($F8,[1]Shop!$A$1:$K$4074,3,0),0)</f>
        <v>3</v>
      </c>
      <c r="J8" s="32">
        <f>IFERROR(VLOOKUP($F8,[1]Shop!$A$1:$K$4074,4,0),0)</f>
        <v>9</v>
      </c>
      <c r="K8" s="32">
        <f>IFERROR(VLOOKUP($F8,[1]Shop!$A$1:$K$4074,5,0),0)</f>
        <v>9</v>
      </c>
      <c r="L8" s="32">
        <f>IFERROR(VLOOKUP($F8,[1]Shop!$A$1:$K$4074,6,0),0)</f>
        <v>14</v>
      </c>
      <c r="M8" s="32">
        <f>IFERROR(VLOOKUP($F8,[1]Shop!$A$1:$K$4074,7,0),0)</f>
        <v>8</v>
      </c>
      <c r="N8" s="32">
        <f>IFERROR(VLOOKUP($F8,[1]Shop!$A$1:$K$4074,8,0),0)</f>
        <v>0</v>
      </c>
      <c r="O8" s="32">
        <f>IFERROR(VLOOKUP($F8,[1]Shop!$A$1:$K$4074,9,0),0)</f>
        <v>0</v>
      </c>
      <c r="P8" s="32">
        <f>IFERROR(VLOOKUP($F8,[1]Shop!$A$1:$K$4074,10,0),0)</f>
        <v>16</v>
      </c>
      <c r="Q8" s="32">
        <f t="shared" si="0"/>
        <v>65</v>
      </c>
      <c r="R8" s="53">
        <f t="shared" si="1"/>
        <v>0.59090909090909094</v>
      </c>
      <c r="S8" s="32">
        <f t="shared" si="2"/>
        <v>0</v>
      </c>
      <c r="T8" s="32">
        <f t="shared" si="3"/>
        <v>3</v>
      </c>
      <c r="U8" s="53">
        <f t="shared" si="4"/>
        <v>2.6666666666666665</v>
      </c>
      <c r="V8" s="32">
        <f t="shared" si="5"/>
        <v>1</v>
      </c>
      <c r="W8" s="53">
        <f t="shared" si="6"/>
        <v>0</v>
      </c>
      <c r="X8" s="32">
        <f t="shared" si="7"/>
        <v>0</v>
      </c>
      <c r="Y8" s="32">
        <f>IFERROR(VLOOKUP(F8,'[2]C25Y 4.18-5.3'!$A$4:$B$1583,2,0),0)</f>
        <v>1</v>
      </c>
      <c r="Z8" s="32">
        <f t="shared" si="8"/>
        <v>0</v>
      </c>
      <c r="AA8" s="32">
        <f t="shared" si="9"/>
        <v>200</v>
      </c>
      <c r="AB8" s="32">
        <f>IFERROR(VLOOKUP($F8,'[3]GT 4.25-5.3'!$A$4:$C$431,2,0),0)</f>
        <v>0</v>
      </c>
      <c r="AC8" s="32">
        <f>IFERROR(VLOOKUP($F8,'[3]GT 4.25-5.3'!$A$4:$C$431,3,0),0)</f>
        <v>0</v>
      </c>
      <c r="AD8" s="32">
        <f t="shared" si="10"/>
        <v>0</v>
      </c>
      <c r="AE8" s="56">
        <f t="shared" si="11"/>
        <v>200</v>
      </c>
    </row>
    <row r="9" spans="1:31" hidden="1">
      <c r="A9" s="32" t="s">
        <v>58</v>
      </c>
      <c r="B9" s="32" t="s">
        <v>68</v>
      </c>
      <c r="C9" s="32" t="s">
        <v>14</v>
      </c>
      <c r="D9" s="47" t="s">
        <v>14</v>
      </c>
      <c r="E9" s="32" t="s">
        <v>134</v>
      </c>
      <c r="F9" s="32" t="s">
        <v>135</v>
      </c>
      <c r="G9" s="32">
        <v>110</v>
      </c>
      <c r="H9" s="32">
        <f>IFERROR(VLOOKUP($F9,[1]Shop!$A$1:$K$4074,2,0),0)</f>
        <v>1</v>
      </c>
      <c r="I9" s="32">
        <f>IFERROR(VLOOKUP($F9,[1]Shop!$A$1:$K$4074,3,0),0)</f>
        <v>13</v>
      </c>
      <c r="J9" s="32">
        <f>IFERROR(VLOOKUP($F9,[1]Shop!$A$1:$K$4074,4,0),0)</f>
        <v>9</v>
      </c>
      <c r="K9" s="32">
        <f>IFERROR(VLOOKUP($F9,[1]Shop!$A$1:$K$4074,5,0),0)</f>
        <v>10</v>
      </c>
      <c r="L9" s="32">
        <f>IFERROR(VLOOKUP($F9,[1]Shop!$A$1:$K$4074,6,0),0)</f>
        <v>4</v>
      </c>
      <c r="M9" s="32">
        <f>IFERROR(VLOOKUP($F9,[1]Shop!$A$1:$K$4074,7,0),0)</f>
        <v>5</v>
      </c>
      <c r="N9" s="32">
        <f>IFERROR(VLOOKUP($F9,[1]Shop!$A$1:$K$4074,8,0),0)</f>
        <v>3</v>
      </c>
      <c r="O9" s="32">
        <f>IFERROR(VLOOKUP($F9,[1]Shop!$A$1:$K$4074,9,0),0)</f>
        <v>0</v>
      </c>
      <c r="P9" s="32">
        <f>IFERROR(VLOOKUP($F9,[1]Shop!$A$1:$K$4074,10,0),0)</f>
        <v>23</v>
      </c>
      <c r="Q9" s="32">
        <f t="shared" si="0"/>
        <v>68</v>
      </c>
      <c r="R9" s="53">
        <f t="shared" si="1"/>
        <v>0.61818181818181817</v>
      </c>
      <c r="S9" s="32">
        <f t="shared" si="2"/>
        <v>0</v>
      </c>
      <c r="T9" s="32">
        <f t="shared" si="3"/>
        <v>3</v>
      </c>
      <c r="U9" s="53">
        <f t="shared" si="4"/>
        <v>1.6666666666666667</v>
      </c>
      <c r="V9" s="32">
        <f t="shared" si="5"/>
        <v>1</v>
      </c>
      <c r="W9" s="53">
        <f t="shared" si="6"/>
        <v>3</v>
      </c>
      <c r="X9" s="32">
        <f t="shared" si="7"/>
        <v>0</v>
      </c>
      <c r="Y9" s="32">
        <f>IFERROR(VLOOKUP(F9,'[2]C25Y 4.18-5.3'!$A$4:$B$1583,2,0),0)</f>
        <v>2</v>
      </c>
      <c r="Z9" s="32">
        <f t="shared" si="8"/>
        <v>0</v>
      </c>
      <c r="AA9" s="32">
        <f t="shared" si="9"/>
        <v>400</v>
      </c>
      <c r="AB9" s="32">
        <f>IFERROR(VLOOKUP($F9,'[3]GT 4.25-5.3'!$A$4:$C$431,2,0),0)</f>
        <v>1</v>
      </c>
      <c r="AC9" s="32">
        <f>IFERROR(VLOOKUP($F9,'[3]GT 4.25-5.3'!$A$4:$C$431,3,0),0)</f>
        <v>0</v>
      </c>
      <c r="AD9" s="32">
        <f t="shared" si="10"/>
        <v>500</v>
      </c>
      <c r="AE9" s="56">
        <f t="shared" si="11"/>
        <v>900</v>
      </c>
    </row>
    <row r="10" spans="1:31" hidden="1">
      <c r="A10" s="32" t="s">
        <v>58</v>
      </c>
      <c r="B10" s="32" t="s">
        <v>68</v>
      </c>
      <c r="C10" s="32" t="s">
        <v>14</v>
      </c>
      <c r="D10" s="47" t="s">
        <v>14</v>
      </c>
      <c r="E10" s="32" t="s">
        <v>136</v>
      </c>
      <c r="F10" s="32" t="s">
        <v>137</v>
      </c>
      <c r="G10" s="32">
        <v>70</v>
      </c>
      <c r="H10" s="32">
        <f>IFERROR(VLOOKUP($F10,[1]Shop!$A$1:$K$4074,2,0),0)</f>
        <v>1</v>
      </c>
      <c r="I10" s="32">
        <f>IFERROR(VLOOKUP($F10,[1]Shop!$A$1:$K$4074,3,0),0)</f>
        <v>0</v>
      </c>
      <c r="J10" s="32">
        <f>IFERROR(VLOOKUP($F10,[1]Shop!$A$1:$K$4074,4,0),0)</f>
        <v>0</v>
      </c>
      <c r="K10" s="32">
        <f>IFERROR(VLOOKUP($F10,[1]Shop!$A$1:$K$4074,5,0),0)</f>
        <v>0</v>
      </c>
      <c r="L10" s="32">
        <f>IFERROR(VLOOKUP($F10,[1]Shop!$A$1:$K$4074,6,0),0)</f>
        <v>0</v>
      </c>
      <c r="M10" s="32">
        <f>IFERROR(VLOOKUP($F10,[1]Shop!$A$1:$K$4074,7,0),0)</f>
        <v>0</v>
      </c>
      <c r="N10" s="32">
        <f>IFERROR(VLOOKUP($F10,[1]Shop!$A$1:$K$4074,8,0),0)</f>
        <v>0</v>
      </c>
      <c r="O10" s="32">
        <f>IFERROR(VLOOKUP($F10,[1]Shop!$A$1:$K$4074,9,0),0)</f>
        <v>0</v>
      </c>
      <c r="P10" s="32">
        <f>IFERROR(VLOOKUP($F10,[1]Shop!$A$1:$K$4074,10,0),0)</f>
        <v>0</v>
      </c>
      <c r="Q10" s="32">
        <f t="shared" si="0"/>
        <v>1</v>
      </c>
      <c r="R10" s="53">
        <f t="shared" si="1"/>
        <v>1.4285714285714285E-2</v>
      </c>
      <c r="S10" s="32">
        <f t="shared" si="2"/>
        <v>0</v>
      </c>
      <c r="T10" s="32">
        <f t="shared" si="3"/>
        <v>1</v>
      </c>
      <c r="U10" s="53">
        <f t="shared" si="4"/>
        <v>0</v>
      </c>
      <c r="V10" s="32">
        <f t="shared" si="5"/>
        <v>1</v>
      </c>
      <c r="W10" s="53">
        <f t="shared" si="6"/>
        <v>0</v>
      </c>
      <c r="X10" s="32">
        <f t="shared" si="7"/>
        <v>0</v>
      </c>
      <c r="Y10" s="32">
        <f>IFERROR(VLOOKUP(F10,'[2]C25Y 4.18-5.3'!$A$4:$B$1583,2,0),0)</f>
        <v>0</v>
      </c>
      <c r="Z10" s="32">
        <f t="shared" si="8"/>
        <v>0</v>
      </c>
      <c r="AA10" s="32">
        <f t="shared" si="9"/>
        <v>0</v>
      </c>
      <c r="AB10" s="32">
        <f>IFERROR(VLOOKUP($F10,'[3]GT 4.25-5.3'!$A$4:$C$431,2,0),0)</f>
        <v>0</v>
      </c>
      <c r="AC10" s="32">
        <f>IFERROR(VLOOKUP($F10,'[3]GT 4.25-5.3'!$A$4:$C$431,3,0),0)</f>
        <v>0</v>
      </c>
      <c r="AD10" s="32">
        <f t="shared" si="10"/>
        <v>0</v>
      </c>
      <c r="AE10" s="56">
        <f t="shared" si="11"/>
        <v>0</v>
      </c>
    </row>
    <row r="11" spans="1:31" hidden="1">
      <c r="A11" s="32" t="s">
        <v>58</v>
      </c>
      <c r="B11" s="32" t="s">
        <v>68</v>
      </c>
      <c r="C11" s="32" t="s">
        <v>14</v>
      </c>
      <c r="D11" s="47" t="s">
        <v>14</v>
      </c>
      <c r="E11" s="32" t="s">
        <v>138</v>
      </c>
      <c r="F11" s="32" t="s">
        <v>139</v>
      </c>
      <c r="G11" s="32">
        <v>70</v>
      </c>
      <c r="H11" s="32">
        <f>IFERROR(VLOOKUP($F11,[1]Shop!$A$1:$K$4074,2,0),0)</f>
        <v>0</v>
      </c>
      <c r="I11" s="32">
        <f>IFERROR(VLOOKUP($F11,[1]Shop!$A$1:$K$4074,3,0),0)</f>
        <v>1</v>
      </c>
      <c r="J11" s="32">
        <f>IFERROR(VLOOKUP($F11,[1]Shop!$A$1:$K$4074,4,0),0)</f>
        <v>0</v>
      </c>
      <c r="K11" s="32">
        <f>IFERROR(VLOOKUP($F11,[1]Shop!$A$1:$K$4074,5,0),0)</f>
        <v>0</v>
      </c>
      <c r="L11" s="32">
        <f>IFERROR(VLOOKUP($F11,[1]Shop!$A$1:$K$4074,6,0),0)</f>
        <v>1</v>
      </c>
      <c r="M11" s="32">
        <f>IFERROR(VLOOKUP($F11,[1]Shop!$A$1:$K$4074,7,0),0)</f>
        <v>0</v>
      </c>
      <c r="N11" s="32">
        <f>IFERROR(VLOOKUP($F11,[1]Shop!$A$1:$K$4074,8,0),0)</f>
        <v>0</v>
      </c>
      <c r="O11" s="32">
        <f>IFERROR(VLOOKUP($F11,[1]Shop!$A$1:$K$4074,9,0),0)</f>
        <v>0</v>
      </c>
      <c r="P11" s="32">
        <f>IFERROR(VLOOKUP($F11,[1]Shop!$A$1:$K$4074,10,0),0)</f>
        <v>1</v>
      </c>
      <c r="Q11" s="32">
        <f t="shared" si="0"/>
        <v>3</v>
      </c>
      <c r="R11" s="53">
        <f t="shared" si="1"/>
        <v>4.2857142857142858E-2</v>
      </c>
      <c r="S11" s="32">
        <f t="shared" si="2"/>
        <v>0</v>
      </c>
      <c r="T11" s="32">
        <f t="shared" si="3"/>
        <v>1</v>
      </c>
      <c r="U11" s="53">
        <f t="shared" si="4"/>
        <v>0</v>
      </c>
      <c r="V11" s="32">
        <f t="shared" si="5"/>
        <v>1</v>
      </c>
      <c r="W11" s="53">
        <f t="shared" si="6"/>
        <v>0</v>
      </c>
      <c r="X11" s="32">
        <f t="shared" si="7"/>
        <v>0</v>
      </c>
      <c r="Y11" s="32">
        <f>IFERROR(VLOOKUP(F11,'[2]C25Y 4.18-5.3'!$A$4:$B$1583,2,0),0)</f>
        <v>0</v>
      </c>
      <c r="Z11" s="32">
        <f t="shared" si="8"/>
        <v>0</v>
      </c>
      <c r="AA11" s="32">
        <f t="shared" si="9"/>
        <v>0</v>
      </c>
      <c r="AB11" s="32">
        <f>IFERROR(VLOOKUP($F11,'[3]GT 4.25-5.3'!$A$4:$C$431,2,0),0)</f>
        <v>0</v>
      </c>
      <c r="AC11" s="32">
        <f>IFERROR(VLOOKUP($F11,'[3]GT 4.25-5.3'!$A$4:$C$431,3,0),0)</f>
        <v>0</v>
      </c>
      <c r="AD11" s="32">
        <f t="shared" si="10"/>
        <v>0</v>
      </c>
      <c r="AE11" s="56">
        <f t="shared" si="11"/>
        <v>0</v>
      </c>
    </row>
    <row r="12" spans="1:31" hidden="1">
      <c r="A12" s="32" t="s">
        <v>58</v>
      </c>
      <c r="B12" s="32" t="s">
        <v>68</v>
      </c>
      <c r="C12" s="32" t="s">
        <v>14</v>
      </c>
      <c r="D12" s="47" t="s">
        <v>14</v>
      </c>
      <c r="E12" s="32" t="s">
        <v>140</v>
      </c>
      <c r="F12" s="32" t="s">
        <v>141</v>
      </c>
      <c r="G12" s="32">
        <v>180</v>
      </c>
      <c r="H12" s="32">
        <f>IFERROR(VLOOKUP($F12,[1]Shop!$A$1:$K$4074,2,0),0)</f>
        <v>9</v>
      </c>
      <c r="I12" s="32">
        <f>IFERROR(VLOOKUP($F12,[1]Shop!$A$1:$K$4074,3,0),0)</f>
        <v>21</v>
      </c>
      <c r="J12" s="32">
        <f>IFERROR(VLOOKUP($F12,[1]Shop!$A$1:$K$4074,4,0),0)</f>
        <v>13</v>
      </c>
      <c r="K12" s="32">
        <f>IFERROR(VLOOKUP($F12,[1]Shop!$A$1:$K$4074,5,0),0)</f>
        <v>2</v>
      </c>
      <c r="L12" s="32">
        <f>IFERROR(VLOOKUP($F12,[1]Shop!$A$1:$K$4074,6,0),0)</f>
        <v>11</v>
      </c>
      <c r="M12" s="32">
        <f>IFERROR(VLOOKUP($F12,[1]Shop!$A$1:$K$4074,7,0),0)</f>
        <v>1</v>
      </c>
      <c r="N12" s="32">
        <f>IFERROR(VLOOKUP($F12,[1]Shop!$A$1:$K$4074,8,0),0)</f>
        <v>0</v>
      </c>
      <c r="O12" s="32">
        <f>IFERROR(VLOOKUP($F12,[1]Shop!$A$1:$K$4074,9,0),0)</f>
        <v>0</v>
      </c>
      <c r="P12" s="32">
        <f>IFERROR(VLOOKUP($F12,[1]Shop!$A$1:$K$4074,10,0),0)</f>
        <v>36</v>
      </c>
      <c r="Q12" s="32">
        <f t="shared" si="0"/>
        <v>93</v>
      </c>
      <c r="R12" s="53">
        <f t="shared" si="1"/>
        <v>0.51666666666666672</v>
      </c>
      <c r="S12" s="32">
        <f t="shared" si="2"/>
        <v>0</v>
      </c>
      <c r="T12" s="32">
        <f t="shared" si="3"/>
        <v>3</v>
      </c>
      <c r="U12" s="53">
        <f t="shared" si="4"/>
        <v>0.33333333333333331</v>
      </c>
      <c r="V12" s="32">
        <f t="shared" si="5"/>
        <v>2</v>
      </c>
      <c r="W12" s="53">
        <f t="shared" si="6"/>
        <v>0</v>
      </c>
      <c r="X12" s="32">
        <f t="shared" si="7"/>
        <v>0</v>
      </c>
      <c r="Y12" s="32">
        <f>IFERROR(VLOOKUP(F12,'[2]C25Y 4.18-5.3'!$A$4:$B$1583,2,0),0)</f>
        <v>8</v>
      </c>
      <c r="Z12" s="32">
        <f t="shared" si="8"/>
        <v>0</v>
      </c>
      <c r="AA12" s="32">
        <f t="shared" si="9"/>
        <v>1600</v>
      </c>
      <c r="AB12" s="32">
        <f>IFERROR(VLOOKUP($F12,'[3]GT 4.25-5.3'!$A$4:$C$431,2,0),0)</f>
        <v>0</v>
      </c>
      <c r="AC12" s="32">
        <f>IFERROR(VLOOKUP($F12,'[3]GT 4.25-5.3'!$A$4:$C$431,3,0),0)</f>
        <v>0</v>
      </c>
      <c r="AD12" s="32">
        <f t="shared" si="10"/>
        <v>0</v>
      </c>
      <c r="AE12" s="56">
        <f t="shared" si="11"/>
        <v>1600</v>
      </c>
    </row>
    <row r="13" spans="1:31" hidden="1">
      <c r="A13" s="32" t="s">
        <v>58</v>
      </c>
      <c r="B13" s="32" t="s">
        <v>68</v>
      </c>
      <c r="C13" s="32" t="s">
        <v>14</v>
      </c>
      <c r="D13" s="47" t="s">
        <v>14</v>
      </c>
      <c r="E13" s="32" t="s">
        <v>142</v>
      </c>
      <c r="F13" s="32" t="s">
        <v>143</v>
      </c>
      <c r="G13" s="32">
        <v>110</v>
      </c>
      <c r="H13" s="32">
        <f>IFERROR(VLOOKUP($F13,[1]Shop!$A$1:$K$4074,2,0),0)</f>
        <v>6</v>
      </c>
      <c r="I13" s="32">
        <f>IFERROR(VLOOKUP($F13,[1]Shop!$A$1:$K$4074,3,0),0)</f>
        <v>3</v>
      </c>
      <c r="J13" s="32">
        <f>IFERROR(VLOOKUP($F13,[1]Shop!$A$1:$K$4074,4,0),0)</f>
        <v>6</v>
      </c>
      <c r="K13" s="32">
        <f>IFERROR(VLOOKUP($F13,[1]Shop!$A$1:$K$4074,5,0),0)</f>
        <v>5</v>
      </c>
      <c r="L13" s="32">
        <f>IFERROR(VLOOKUP($F13,[1]Shop!$A$1:$K$4074,6,0),0)</f>
        <v>21</v>
      </c>
      <c r="M13" s="32">
        <f>IFERROR(VLOOKUP($F13,[1]Shop!$A$1:$K$4074,7,0),0)</f>
        <v>0</v>
      </c>
      <c r="N13" s="32">
        <f>IFERROR(VLOOKUP($F13,[1]Shop!$A$1:$K$4074,8,0),0)</f>
        <v>1</v>
      </c>
      <c r="O13" s="32">
        <f>IFERROR(VLOOKUP($F13,[1]Shop!$A$1:$K$4074,9,0),0)</f>
        <v>0</v>
      </c>
      <c r="P13" s="32">
        <f>IFERROR(VLOOKUP($F13,[1]Shop!$A$1:$K$4074,10,0),0)</f>
        <v>20</v>
      </c>
      <c r="Q13" s="32">
        <f t="shared" si="0"/>
        <v>62</v>
      </c>
      <c r="R13" s="53">
        <f t="shared" si="1"/>
        <v>0.5636363636363636</v>
      </c>
      <c r="S13" s="32">
        <f t="shared" si="2"/>
        <v>0</v>
      </c>
      <c r="T13" s="32">
        <f t="shared" si="3"/>
        <v>3</v>
      </c>
      <c r="U13" s="53">
        <f t="shared" si="4"/>
        <v>0</v>
      </c>
      <c r="V13" s="32">
        <f t="shared" si="5"/>
        <v>1</v>
      </c>
      <c r="W13" s="53">
        <f t="shared" si="6"/>
        <v>1</v>
      </c>
      <c r="X13" s="32">
        <f t="shared" si="7"/>
        <v>0</v>
      </c>
      <c r="Y13" s="32">
        <f>IFERROR(VLOOKUP(F13,'[2]C25Y 4.18-5.3'!$A$4:$B$1583,2,0),0)</f>
        <v>0</v>
      </c>
      <c r="Z13" s="32">
        <f t="shared" si="8"/>
        <v>0</v>
      </c>
      <c r="AA13" s="32">
        <f t="shared" si="9"/>
        <v>0</v>
      </c>
      <c r="AB13" s="32">
        <f>IFERROR(VLOOKUP($F13,'[3]GT 4.25-5.3'!$A$4:$C$431,2,0),0)</f>
        <v>1</v>
      </c>
      <c r="AC13" s="32">
        <f>IFERROR(VLOOKUP($F13,'[3]GT 4.25-5.3'!$A$4:$C$431,3,0),0)</f>
        <v>0</v>
      </c>
      <c r="AD13" s="32">
        <f t="shared" si="10"/>
        <v>500</v>
      </c>
      <c r="AE13" s="56">
        <f t="shared" si="11"/>
        <v>500</v>
      </c>
    </row>
    <row r="14" spans="1:31" hidden="1">
      <c r="A14" s="32" t="s">
        <v>58</v>
      </c>
      <c r="B14" s="32" t="s">
        <v>68</v>
      </c>
      <c r="C14" s="32" t="s">
        <v>14</v>
      </c>
      <c r="D14" s="47" t="s">
        <v>14</v>
      </c>
      <c r="E14" s="32" t="s">
        <v>144</v>
      </c>
      <c r="F14" s="32" t="s">
        <v>145</v>
      </c>
      <c r="G14" s="32">
        <v>110</v>
      </c>
      <c r="H14" s="32">
        <f>IFERROR(VLOOKUP($F14,[1]Shop!$A$1:$K$4074,2,0),0)</f>
        <v>4</v>
      </c>
      <c r="I14" s="32">
        <f>IFERROR(VLOOKUP($F14,[1]Shop!$A$1:$K$4074,3,0),0)</f>
        <v>12</v>
      </c>
      <c r="J14" s="32">
        <f>IFERROR(VLOOKUP($F14,[1]Shop!$A$1:$K$4074,4,0),0)</f>
        <v>7</v>
      </c>
      <c r="K14" s="32">
        <f>IFERROR(VLOOKUP($F14,[1]Shop!$A$1:$K$4074,5,0),0)</f>
        <v>5</v>
      </c>
      <c r="L14" s="32">
        <f>IFERROR(VLOOKUP($F14,[1]Shop!$A$1:$K$4074,6,0),0)</f>
        <v>4</v>
      </c>
      <c r="M14" s="32">
        <f>IFERROR(VLOOKUP($F14,[1]Shop!$A$1:$K$4074,7,0),0)</f>
        <v>9</v>
      </c>
      <c r="N14" s="32">
        <f>IFERROR(VLOOKUP($F14,[1]Shop!$A$1:$K$4074,8,0),0)</f>
        <v>1</v>
      </c>
      <c r="O14" s="32">
        <f>IFERROR(VLOOKUP($F14,[1]Shop!$A$1:$K$4074,9,0),0)</f>
        <v>0</v>
      </c>
      <c r="P14" s="32">
        <f>IFERROR(VLOOKUP($F14,[1]Shop!$A$1:$K$4074,10,0),0)</f>
        <v>26</v>
      </c>
      <c r="Q14" s="32">
        <f t="shared" si="0"/>
        <v>68</v>
      </c>
      <c r="R14" s="53">
        <f t="shared" si="1"/>
        <v>0.61818181818181817</v>
      </c>
      <c r="S14" s="32">
        <f t="shared" si="2"/>
        <v>0</v>
      </c>
      <c r="T14" s="32">
        <f t="shared" si="3"/>
        <v>3</v>
      </c>
      <c r="U14" s="53">
        <f t="shared" si="4"/>
        <v>3</v>
      </c>
      <c r="V14" s="32">
        <f t="shared" si="5"/>
        <v>1</v>
      </c>
      <c r="W14" s="53">
        <f t="shared" si="6"/>
        <v>1</v>
      </c>
      <c r="X14" s="32">
        <f t="shared" si="7"/>
        <v>0</v>
      </c>
      <c r="Y14" s="32">
        <f>IFERROR(VLOOKUP(F14,'[2]C25Y 4.18-5.3'!$A$4:$B$1583,2,0),0)</f>
        <v>2</v>
      </c>
      <c r="Z14" s="32">
        <f t="shared" si="8"/>
        <v>0</v>
      </c>
      <c r="AA14" s="32">
        <f t="shared" si="9"/>
        <v>400</v>
      </c>
      <c r="AB14" s="32">
        <f>IFERROR(VLOOKUP($F14,'[3]GT 4.25-5.3'!$A$4:$C$431,2,0),0)</f>
        <v>0</v>
      </c>
      <c r="AC14" s="32">
        <f>IFERROR(VLOOKUP($F14,'[3]GT 4.25-5.3'!$A$4:$C$431,3,0),0)</f>
        <v>0</v>
      </c>
      <c r="AD14" s="32">
        <f t="shared" si="10"/>
        <v>0</v>
      </c>
      <c r="AE14" s="56">
        <f t="shared" si="11"/>
        <v>400</v>
      </c>
    </row>
    <row r="15" spans="1:31" hidden="1">
      <c r="A15" s="32" t="s">
        <v>58</v>
      </c>
      <c r="B15" s="32" t="s">
        <v>68</v>
      </c>
      <c r="C15" s="32" t="s">
        <v>14</v>
      </c>
      <c r="D15" s="47" t="s">
        <v>14</v>
      </c>
      <c r="E15" s="32" t="s">
        <v>146</v>
      </c>
      <c r="F15" s="32" t="s">
        <v>147</v>
      </c>
      <c r="G15" s="32">
        <v>110</v>
      </c>
      <c r="H15" s="32">
        <f>IFERROR(VLOOKUP($F15,[1]Shop!$A$1:$K$4074,2,0),0)</f>
        <v>7</v>
      </c>
      <c r="I15" s="32">
        <f>IFERROR(VLOOKUP($F15,[1]Shop!$A$1:$K$4074,3,0),0)</f>
        <v>7</v>
      </c>
      <c r="J15" s="32">
        <f>IFERROR(VLOOKUP($F15,[1]Shop!$A$1:$K$4074,4,0),0)</f>
        <v>12</v>
      </c>
      <c r="K15" s="32">
        <f>IFERROR(VLOOKUP($F15,[1]Shop!$A$1:$K$4074,5,0),0)</f>
        <v>2</v>
      </c>
      <c r="L15" s="32">
        <f>IFERROR(VLOOKUP($F15,[1]Shop!$A$1:$K$4074,6,0),0)</f>
        <v>4</v>
      </c>
      <c r="M15" s="32">
        <f>IFERROR(VLOOKUP($F15,[1]Shop!$A$1:$K$4074,7,0),0)</f>
        <v>9</v>
      </c>
      <c r="N15" s="32">
        <f>IFERROR(VLOOKUP($F15,[1]Shop!$A$1:$K$4074,8,0),0)</f>
        <v>2</v>
      </c>
      <c r="O15" s="32">
        <f>IFERROR(VLOOKUP($F15,[1]Shop!$A$1:$K$4074,9,0),0)</f>
        <v>0</v>
      </c>
      <c r="P15" s="32">
        <f>IFERROR(VLOOKUP($F15,[1]Shop!$A$1:$K$4074,10,0),0)</f>
        <v>13</v>
      </c>
      <c r="Q15" s="32">
        <f t="shared" si="0"/>
        <v>56</v>
      </c>
      <c r="R15" s="53">
        <f t="shared" si="1"/>
        <v>0.50909090909090904</v>
      </c>
      <c r="S15" s="32">
        <f t="shared" si="2"/>
        <v>0</v>
      </c>
      <c r="T15" s="32">
        <f t="shared" si="3"/>
        <v>3</v>
      </c>
      <c r="U15" s="53">
        <f t="shared" si="4"/>
        <v>3</v>
      </c>
      <c r="V15" s="32">
        <f t="shared" si="5"/>
        <v>1</v>
      </c>
      <c r="W15" s="53">
        <f t="shared" si="6"/>
        <v>2</v>
      </c>
      <c r="X15" s="32">
        <f t="shared" si="7"/>
        <v>0</v>
      </c>
      <c r="Y15" s="32">
        <f>IFERROR(VLOOKUP(F15,'[2]C25Y 4.18-5.3'!$A$4:$B$1583,2,0),0)</f>
        <v>6</v>
      </c>
      <c r="Z15" s="32">
        <f t="shared" si="8"/>
        <v>0</v>
      </c>
      <c r="AA15" s="32">
        <f t="shared" si="9"/>
        <v>1200</v>
      </c>
      <c r="AB15" s="32">
        <f>IFERROR(VLOOKUP($F15,'[3]GT 4.25-5.3'!$A$4:$C$431,2,0),0)</f>
        <v>2</v>
      </c>
      <c r="AC15" s="32">
        <f>IFERROR(VLOOKUP($F15,'[3]GT 4.25-5.3'!$A$4:$C$431,3,0),0)</f>
        <v>0</v>
      </c>
      <c r="AD15" s="32">
        <f t="shared" si="10"/>
        <v>1000</v>
      </c>
      <c r="AE15" s="56">
        <f t="shared" si="11"/>
        <v>2200</v>
      </c>
    </row>
    <row r="16" spans="1:31" hidden="1">
      <c r="A16" s="32" t="s">
        <v>58</v>
      </c>
      <c r="B16" s="32" t="s">
        <v>68</v>
      </c>
      <c r="C16" s="32" t="s">
        <v>14</v>
      </c>
      <c r="D16" s="47" t="s">
        <v>14</v>
      </c>
      <c r="E16" s="32" t="s">
        <v>148</v>
      </c>
      <c r="F16" s="32" t="s">
        <v>149</v>
      </c>
      <c r="G16" s="32">
        <v>150</v>
      </c>
      <c r="H16" s="32">
        <f>IFERROR(VLOOKUP($F16,[1]Shop!$A$1:$K$4074,2,0),0)</f>
        <v>7</v>
      </c>
      <c r="I16" s="32">
        <f>IFERROR(VLOOKUP($F16,[1]Shop!$A$1:$K$4074,3,0),0)</f>
        <v>17</v>
      </c>
      <c r="J16" s="32">
        <f>IFERROR(VLOOKUP($F16,[1]Shop!$A$1:$K$4074,4,0),0)</f>
        <v>20</v>
      </c>
      <c r="K16" s="32">
        <f>IFERROR(VLOOKUP($F16,[1]Shop!$A$1:$K$4074,5,0),0)</f>
        <v>20</v>
      </c>
      <c r="L16" s="32">
        <f>IFERROR(VLOOKUP($F16,[1]Shop!$A$1:$K$4074,6,0),0)</f>
        <v>19</v>
      </c>
      <c r="M16" s="32">
        <f>IFERROR(VLOOKUP($F16,[1]Shop!$A$1:$K$4074,7,0),0)</f>
        <v>6</v>
      </c>
      <c r="N16" s="32">
        <f>IFERROR(VLOOKUP($F16,[1]Shop!$A$1:$K$4074,8,0),0)</f>
        <v>1</v>
      </c>
      <c r="O16" s="32">
        <f>IFERROR(VLOOKUP($F16,[1]Shop!$A$1:$K$4074,9,0),0)</f>
        <v>0</v>
      </c>
      <c r="P16" s="32">
        <f>IFERROR(VLOOKUP($F16,[1]Shop!$A$1:$K$4074,10,0),0)</f>
        <v>36</v>
      </c>
      <c r="Q16" s="32">
        <f t="shared" si="0"/>
        <v>126</v>
      </c>
      <c r="R16" s="53">
        <f t="shared" si="1"/>
        <v>0.84</v>
      </c>
      <c r="S16" s="32">
        <f t="shared" si="2"/>
        <v>0</v>
      </c>
      <c r="T16" s="32">
        <f t="shared" si="3"/>
        <v>3</v>
      </c>
      <c r="U16" s="53">
        <f t="shared" si="4"/>
        <v>2</v>
      </c>
      <c r="V16" s="32">
        <f t="shared" si="5"/>
        <v>2</v>
      </c>
      <c r="W16" s="53">
        <f t="shared" si="6"/>
        <v>0.5</v>
      </c>
      <c r="X16" s="32">
        <f t="shared" si="7"/>
        <v>0</v>
      </c>
      <c r="Y16" s="32">
        <f>IFERROR(VLOOKUP(F16,'[2]C25Y 4.18-5.3'!$A$4:$B$1583,2,0),0)</f>
        <v>10</v>
      </c>
      <c r="Z16" s="32">
        <f t="shared" si="8"/>
        <v>0</v>
      </c>
      <c r="AA16" s="32">
        <f t="shared" si="9"/>
        <v>2000</v>
      </c>
      <c r="AB16" s="32">
        <f>IFERROR(VLOOKUP($F16,'[3]GT 4.25-5.3'!$A$4:$C$431,2,0),0)</f>
        <v>0</v>
      </c>
      <c r="AC16" s="32">
        <f>IFERROR(VLOOKUP($F16,'[3]GT 4.25-5.3'!$A$4:$C$431,3,0),0)</f>
        <v>0</v>
      </c>
      <c r="AD16" s="32">
        <f t="shared" si="10"/>
        <v>0</v>
      </c>
      <c r="AE16" s="56">
        <f t="shared" si="11"/>
        <v>2000</v>
      </c>
    </row>
    <row r="17" spans="1:31" hidden="1">
      <c r="A17" s="32" t="s">
        <v>58</v>
      </c>
      <c r="B17" s="32" t="s">
        <v>68</v>
      </c>
      <c r="C17" s="32" t="s">
        <v>14</v>
      </c>
      <c r="D17" s="47" t="s">
        <v>14</v>
      </c>
      <c r="E17" s="32" t="s">
        <v>150</v>
      </c>
      <c r="F17" s="32" t="s">
        <v>151</v>
      </c>
      <c r="G17" s="32">
        <v>70</v>
      </c>
      <c r="H17" s="32">
        <f>IFERROR(VLOOKUP($F17,[1]Shop!$A$1:$K$4074,2,0),0)</f>
        <v>0</v>
      </c>
      <c r="I17" s="32">
        <f>IFERROR(VLOOKUP($F17,[1]Shop!$A$1:$K$4074,3,0),0)</f>
        <v>0</v>
      </c>
      <c r="J17" s="32">
        <f>IFERROR(VLOOKUP($F17,[1]Shop!$A$1:$K$4074,4,0),0)</f>
        <v>1</v>
      </c>
      <c r="K17" s="32">
        <f>IFERROR(VLOOKUP($F17,[1]Shop!$A$1:$K$4074,5,0),0)</f>
        <v>0</v>
      </c>
      <c r="L17" s="32">
        <f>IFERROR(VLOOKUP($F17,[1]Shop!$A$1:$K$4074,6,0),0)</f>
        <v>0</v>
      </c>
      <c r="M17" s="32">
        <f>IFERROR(VLOOKUP($F17,[1]Shop!$A$1:$K$4074,7,0),0)</f>
        <v>0</v>
      </c>
      <c r="N17" s="32">
        <f>IFERROR(VLOOKUP($F17,[1]Shop!$A$1:$K$4074,8,0),0)</f>
        <v>0</v>
      </c>
      <c r="O17" s="32">
        <f>IFERROR(VLOOKUP($F17,[1]Shop!$A$1:$K$4074,9,0),0)</f>
        <v>0</v>
      </c>
      <c r="P17" s="32">
        <f>IFERROR(VLOOKUP($F17,[1]Shop!$A$1:$K$4074,10,0),0)</f>
        <v>0</v>
      </c>
      <c r="Q17" s="32">
        <f t="shared" si="0"/>
        <v>1</v>
      </c>
      <c r="R17" s="53">
        <f t="shared" si="1"/>
        <v>1.4285714285714285E-2</v>
      </c>
      <c r="S17" s="32">
        <f t="shared" si="2"/>
        <v>0</v>
      </c>
      <c r="T17" s="32">
        <f t="shared" si="3"/>
        <v>1</v>
      </c>
      <c r="U17" s="53">
        <f t="shared" si="4"/>
        <v>0</v>
      </c>
      <c r="V17" s="32">
        <f t="shared" si="5"/>
        <v>1</v>
      </c>
      <c r="W17" s="53">
        <f t="shared" si="6"/>
        <v>0</v>
      </c>
      <c r="X17" s="32">
        <f t="shared" si="7"/>
        <v>0</v>
      </c>
      <c r="Y17" s="32">
        <f>IFERROR(VLOOKUP(F17,'[2]C25Y 4.18-5.3'!$A$4:$B$1583,2,0),0)</f>
        <v>0</v>
      </c>
      <c r="Z17" s="32">
        <f t="shared" si="8"/>
        <v>0</v>
      </c>
      <c r="AA17" s="32">
        <f t="shared" si="9"/>
        <v>0</v>
      </c>
      <c r="AB17" s="32">
        <f>IFERROR(VLOOKUP($F17,'[3]GT 4.25-5.3'!$A$4:$C$431,2,0),0)</f>
        <v>0</v>
      </c>
      <c r="AC17" s="32">
        <f>IFERROR(VLOOKUP($F17,'[3]GT 4.25-5.3'!$A$4:$C$431,3,0),0)</f>
        <v>0</v>
      </c>
      <c r="AD17" s="32">
        <f t="shared" si="10"/>
        <v>0</v>
      </c>
      <c r="AE17" s="56">
        <f t="shared" si="11"/>
        <v>0</v>
      </c>
    </row>
    <row r="18" spans="1:31" hidden="1">
      <c r="A18" s="32" t="s">
        <v>58</v>
      </c>
      <c r="B18" s="32" t="s">
        <v>68</v>
      </c>
      <c r="C18" s="32" t="s">
        <v>14</v>
      </c>
      <c r="D18" s="47" t="s">
        <v>14</v>
      </c>
      <c r="E18" s="32" t="s">
        <v>152</v>
      </c>
      <c r="F18" s="32" t="s">
        <v>153</v>
      </c>
      <c r="G18" s="32">
        <v>110</v>
      </c>
      <c r="H18" s="32">
        <f>IFERROR(VLOOKUP($F18,[1]Shop!$A$1:$K$4074,2,0),0)</f>
        <v>1</v>
      </c>
      <c r="I18" s="32">
        <f>IFERROR(VLOOKUP($F18,[1]Shop!$A$1:$K$4074,3,0),0)</f>
        <v>1</v>
      </c>
      <c r="J18" s="32">
        <f>IFERROR(VLOOKUP($F18,[1]Shop!$A$1:$K$4074,4,0),0)</f>
        <v>8</v>
      </c>
      <c r="K18" s="32">
        <f>IFERROR(VLOOKUP($F18,[1]Shop!$A$1:$K$4074,5,0),0)</f>
        <v>4</v>
      </c>
      <c r="L18" s="32">
        <f>IFERROR(VLOOKUP($F18,[1]Shop!$A$1:$K$4074,6,0),0)</f>
        <v>4</v>
      </c>
      <c r="M18" s="32">
        <f>IFERROR(VLOOKUP($F18,[1]Shop!$A$1:$K$4074,7,0),0)</f>
        <v>7</v>
      </c>
      <c r="N18" s="32">
        <f>IFERROR(VLOOKUP($F18,[1]Shop!$A$1:$K$4074,8,0),0)</f>
        <v>4</v>
      </c>
      <c r="O18" s="32">
        <f>IFERROR(VLOOKUP($F18,[1]Shop!$A$1:$K$4074,9,0),0)</f>
        <v>0</v>
      </c>
      <c r="P18" s="32">
        <f>IFERROR(VLOOKUP($F18,[1]Shop!$A$1:$K$4074,10,0),0)</f>
        <v>17</v>
      </c>
      <c r="Q18" s="32">
        <f t="shared" si="0"/>
        <v>46</v>
      </c>
      <c r="R18" s="53">
        <f t="shared" si="1"/>
        <v>0.41818181818181815</v>
      </c>
      <c r="S18" s="32">
        <f t="shared" si="2"/>
        <v>0</v>
      </c>
      <c r="T18" s="32">
        <f t="shared" si="3"/>
        <v>3</v>
      </c>
      <c r="U18" s="53">
        <f t="shared" si="4"/>
        <v>2.3333333333333335</v>
      </c>
      <c r="V18" s="32">
        <f t="shared" si="5"/>
        <v>1</v>
      </c>
      <c r="W18" s="53">
        <f t="shared" si="6"/>
        <v>4</v>
      </c>
      <c r="X18" s="32">
        <f t="shared" si="7"/>
        <v>0</v>
      </c>
      <c r="Y18" s="32">
        <f>IFERROR(VLOOKUP(F18,'[2]C25Y 4.18-5.3'!$A$4:$B$1583,2,0),0)</f>
        <v>6</v>
      </c>
      <c r="Z18" s="32">
        <f t="shared" si="8"/>
        <v>0</v>
      </c>
      <c r="AA18" s="32">
        <f t="shared" si="9"/>
        <v>1200</v>
      </c>
      <c r="AB18" s="32">
        <f>IFERROR(VLOOKUP($F18,'[3]GT 4.25-5.3'!$A$4:$C$431,2,0),0)</f>
        <v>1</v>
      </c>
      <c r="AC18" s="32">
        <f>IFERROR(VLOOKUP($F18,'[3]GT 4.25-5.3'!$A$4:$C$431,3,0),0)</f>
        <v>0</v>
      </c>
      <c r="AD18" s="32">
        <f t="shared" si="10"/>
        <v>500</v>
      </c>
      <c r="AE18" s="56">
        <f t="shared" si="11"/>
        <v>1700</v>
      </c>
    </row>
    <row r="19" spans="1:31" hidden="1">
      <c r="A19" s="32" t="s">
        <v>58</v>
      </c>
      <c r="B19" s="32" t="s">
        <v>68</v>
      </c>
      <c r="C19" s="32" t="s">
        <v>14</v>
      </c>
      <c r="D19" s="47" t="s">
        <v>14</v>
      </c>
      <c r="E19" s="32" t="s">
        <v>154</v>
      </c>
      <c r="F19" s="32" t="s">
        <v>155</v>
      </c>
      <c r="G19" s="32">
        <v>100</v>
      </c>
      <c r="H19" s="32">
        <f>IFERROR(VLOOKUP($F19,[1]Shop!$A$1:$K$4074,2,0),0)</f>
        <v>1</v>
      </c>
      <c r="I19" s="32">
        <f>IFERROR(VLOOKUP($F19,[1]Shop!$A$1:$K$4074,3,0),0)</f>
        <v>3</v>
      </c>
      <c r="J19" s="32">
        <f>IFERROR(VLOOKUP($F19,[1]Shop!$A$1:$K$4074,4,0),0)</f>
        <v>6</v>
      </c>
      <c r="K19" s="32">
        <f>IFERROR(VLOOKUP($F19,[1]Shop!$A$1:$K$4074,5,0),0)</f>
        <v>6</v>
      </c>
      <c r="L19" s="32">
        <f>IFERROR(VLOOKUP($F19,[1]Shop!$A$1:$K$4074,6,0),0)</f>
        <v>1</v>
      </c>
      <c r="M19" s="32">
        <f>IFERROR(VLOOKUP($F19,[1]Shop!$A$1:$K$4074,7,0),0)</f>
        <v>0</v>
      </c>
      <c r="N19" s="32">
        <f>IFERROR(VLOOKUP($F19,[1]Shop!$A$1:$K$4074,8,0),0)</f>
        <v>1</v>
      </c>
      <c r="O19" s="32">
        <f>IFERROR(VLOOKUP($F19,[1]Shop!$A$1:$K$4074,9,0),0)</f>
        <v>0</v>
      </c>
      <c r="P19" s="32">
        <f>IFERROR(VLOOKUP($F19,[1]Shop!$A$1:$K$4074,10,0),0)</f>
        <v>10</v>
      </c>
      <c r="Q19" s="32">
        <f t="shared" si="0"/>
        <v>28</v>
      </c>
      <c r="R19" s="53">
        <f t="shared" si="1"/>
        <v>0.28000000000000003</v>
      </c>
      <c r="S19" s="32">
        <f t="shared" si="2"/>
        <v>0</v>
      </c>
      <c r="T19" s="32">
        <f t="shared" si="3"/>
        <v>2</v>
      </c>
      <c r="U19" s="53">
        <f t="shared" si="4"/>
        <v>0</v>
      </c>
      <c r="V19" s="32">
        <f t="shared" si="5"/>
        <v>1</v>
      </c>
      <c r="W19" s="53">
        <f t="shared" si="6"/>
        <v>1</v>
      </c>
      <c r="X19" s="32">
        <f t="shared" si="7"/>
        <v>0</v>
      </c>
      <c r="Y19" s="32">
        <f>IFERROR(VLOOKUP(F19,'[2]C25Y 4.18-5.3'!$A$4:$B$1583,2,0),0)</f>
        <v>1</v>
      </c>
      <c r="Z19" s="32">
        <f t="shared" si="8"/>
        <v>0</v>
      </c>
      <c r="AA19" s="32">
        <f t="shared" si="9"/>
        <v>200</v>
      </c>
      <c r="AB19" s="32">
        <f>IFERROR(VLOOKUP($F19,'[3]GT 4.25-5.3'!$A$4:$C$431,2,0),0)</f>
        <v>1</v>
      </c>
      <c r="AC19" s="32">
        <f>IFERROR(VLOOKUP($F19,'[3]GT 4.25-5.3'!$A$4:$C$431,3,0),0)</f>
        <v>0</v>
      </c>
      <c r="AD19" s="32">
        <f t="shared" si="10"/>
        <v>500</v>
      </c>
      <c r="AE19" s="56">
        <f t="shared" si="11"/>
        <v>700</v>
      </c>
    </row>
    <row r="20" spans="1:31" hidden="1">
      <c r="A20" s="32" t="s">
        <v>58</v>
      </c>
      <c r="B20" s="32" t="s">
        <v>68</v>
      </c>
      <c r="C20" s="32" t="s">
        <v>14</v>
      </c>
      <c r="D20" s="47" t="s">
        <v>14</v>
      </c>
      <c r="E20" s="32" t="s">
        <v>156</v>
      </c>
      <c r="F20" s="32" t="s">
        <v>157</v>
      </c>
      <c r="G20" s="32">
        <v>110</v>
      </c>
      <c r="H20" s="32">
        <f>IFERROR(VLOOKUP($F20,[1]Shop!$A$1:$K$4074,2,0),0)</f>
        <v>2</v>
      </c>
      <c r="I20" s="32">
        <f>IFERROR(VLOOKUP($F20,[1]Shop!$A$1:$K$4074,3,0),0)</f>
        <v>2</v>
      </c>
      <c r="J20" s="32">
        <f>IFERROR(VLOOKUP($F20,[1]Shop!$A$1:$K$4074,4,0),0)</f>
        <v>12</v>
      </c>
      <c r="K20" s="32">
        <f>IFERROR(VLOOKUP($F20,[1]Shop!$A$1:$K$4074,5,0),0)</f>
        <v>9</v>
      </c>
      <c r="L20" s="32">
        <f>IFERROR(VLOOKUP($F20,[1]Shop!$A$1:$K$4074,6,0),0)</f>
        <v>8</v>
      </c>
      <c r="M20" s="32">
        <f>IFERROR(VLOOKUP($F20,[1]Shop!$A$1:$K$4074,7,0),0)</f>
        <v>12</v>
      </c>
      <c r="N20" s="32">
        <f>IFERROR(VLOOKUP($F20,[1]Shop!$A$1:$K$4074,8,0),0)</f>
        <v>1</v>
      </c>
      <c r="O20" s="32">
        <f>IFERROR(VLOOKUP($F20,[1]Shop!$A$1:$K$4074,9,0),0)</f>
        <v>0</v>
      </c>
      <c r="P20" s="32">
        <f>IFERROR(VLOOKUP($F20,[1]Shop!$A$1:$K$4074,10,0),0)</f>
        <v>11</v>
      </c>
      <c r="Q20" s="32">
        <f t="shared" si="0"/>
        <v>57</v>
      </c>
      <c r="R20" s="53">
        <f t="shared" si="1"/>
        <v>0.51818181818181819</v>
      </c>
      <c r="S20" s="32">
        <f t="shared" si="2"/>
        <v>0</v>
      </c>
      <c r="T20" s="32">
        <f t="shared" si="3"/>
        <v>3</v>
      </c>
      <c r="U20" s="53">
        <f t="shared" si="4"/>
        <v>4</v>
      </c>
      <c r="V20" s="32">
        <f t="shared" si="5"/>
        <v>1</v>
      </c>
      <c r="W20" s="53">
        <f t="shared" si="6"/>
        <v>1</v>
      </c>
      <c r="X20" s="32">
        <f t="shared" si="7"/>
        <v>0</v>
      </c>
      <c r="Y20" s="32">
        <f>IFERROR(VLOOKUP(F20,'[2]C25Y 4.18-5.3'!$A$4:$B$1583,2,0),0)</f>
        <v>2</v>
      </c>
      <c r="Z20" s="32">
        <f t="shared" si="8"/>
        <v>0</v>
      </c>
      <c r="AA20" s="32">
        <f t="shared" si="9"/>
        <v>400</v>
      </c>
      <c r="AB20" s="32">
        <f>IFERROR(VLOOKUP($F20,'[3]GT 4.25-5.3'!$A$4:$C$431,2,0),0)</f>
        <v>0</v>
      </c>
      <c r="AC20" s="32">
        <f>IFERROR(VLOOKUP($F20,'[3]GT 4.25-5.3'!$A$4:$C$431,3,0),0)</f>
        <v>0</v>
      </c>
      <c r="AD20" s="32">
        <f t="shared" si="10"/>
        <v>0</v>
      </c>
      <c r="AE20" s="56">
        <f t="shared" si="11"/>
        <v>400</v>
      </c>
    </row>
    <row r="21" spans="1:31" hidden="1">
      <c r="A21" s="32" t="s">
        <v>58</v>
      </c>
      <c r="B21" s="32" t="s">
        <v>68</v>
      </c>
      <c r="C21" s="32" t="s">
        <v>14</v>
      </c>
      <c r="D21" s="47" t="s">
        <v>14</v>
      </c>
      <c r="E21" s="32" t="s">
        <v>158</v>
      </c>
      <c r="F21" s="32" t="s">
        <v>159</v>
      </c>
      <c r="G21" s="32">
        <v>110</v>
      </c>
      <c r="H21" s="32">
        <f>IFERROR(VLOOKUP($F21,[1]Shop!$A$1:$K$4074,2,0),0)</f>
        <v>1</v>
      </c>
      <c r="I21" s="32">
        <f>IFERROR(VLOOKUP($F21,[1]Shop!$A$1:$K$4074,3,0),0)</f>
        <v>3</v>
      </c>
      <c r="J21" s="32">
        <f>IFERROR(VLOOKUP($F21,[1]Shop!$A$1:$K$4074,4,0),0)</f>
        <v>5</v>
      </c>
      <c r="K21" s="32">
        <f>IFERROR(VLOOKUP($F21,[1]Shop!$A$1:$K$4074,5,0),0)</f>
        <v>1</v>
      </c>
      <c r="L21" s="32">
        <f>IFERROR(VLOOKUP($F21,[1]Shop!$A$1:$K$4074,6,0),0)</f>
        <v>2</v>
      </c>
      <c r="M21" s="32">
        <f>IFERROR(VLOOKUP($F21,[1]Shop!$A$1:$K$4074,7,0),0)</f>
        <v>4</v>
      </c>
      <c r="N21" s="32">
        <f>IFERROR(VLOOKUP($F21,[1]Shop!$A$1:$K$4074,8,0),0)</f>
        <v>1</v>
      </c>
      <c r="O21" s="32">
        <f>IFERROR(VLOOKUP($F21,[1]Shop!$A$1:$K$4074,9,0),0)</f>
        <v>0</v>
      </c>
      <c r="P21" s="32">
        <f>IFERROR(VLOOKUP($F21,[1]Shop!$A$1:$K$4074,10,0),0)</f>
        <v>13</v>
      </c>
      <c r="Q21" s="32">
        <f t="shared" si="0"/>
        <v>30</v>
      </c>
      <c r="R21" s="53">
        <f t="shared" si="1"/>
        <v>0.27272727272727271</v>
      </c>
      <c r="S21" s="32">
        <f t="shared" si="2"/>
        <v>0</v>
      </c>
      <c r="T21" s="32">
        <f t="shared" si="3"/>
        <v>3</v>
      </c>
      <c r="U21" s="53">
        <f t="shared" si="4"/>
        <v>1.3333333333333333</v>
      </c>
      <c r="V21" s="32">
        <f t="shared" si="5"/>
        <v>1</v>
      </c>
      <c r="W21" s="53">
        <f t="shared" si="6"/>
        <v>1</v>
      </c>
      <c r="X21" s="32">
        <f t="shared" si="7"/>
        <v>0</v>
      </c>
      <c r="Y21" s="32">
        <f>IFERROR(VLOOKUP(F21,'[2]C25Y 4.18-5.3'!$A$4:$B$1583,2,0),0)</f>
        <v>2</v>
      </c>
      <c r="Z21" s="32">
        <f t="shared" si="8"/>
        <v>0</v>
      </c>
      <c r="AA21" s="32">
        <f t="shared" si="9"/>
        <v>400</v>
      </c>
      <c r="AB21" s="32">
        <f>IFERROR(VLOOKUP($F21,'[3]GT 4.25-5.3'!$A$4:$C$431,2,0),0)</f>
        <v>0</v>
      </c>
      <c r="AC21" s="32">
        <f>IFERROR(VLOOKUP($F21,'[3]GT 4.25-5.3'!$A$4:$C$431,3,0),0)</f>
        <v>0</v>
      </c>
      <c r="AD21" s="32">
        <f t="shared" si="10"/>
        <v>0</v>
      </c>
      <c r="AE21" s="56">
        <f t="shared" si="11"/>
        <v>400</v>
      </c>
    </row>
    <row r="22" spans="1:31" hidden="1">
      <c r="A22" s="32" t="s">
        <v>58</v>
      </c>
      <c r="B22" s="32" t="s">
        <v>68</v>
      </c>
      <c r="C22" s="32" t="s">
        <v>14</v>
      </c>
      <c r="D22" s="47" t="s">
        <v>14</v>
      </c>
      <c r="E22" s="32" t="s">
        <v>160</v>
      </c>
      <c r="F22" s="32" t="s">
        <v>161</v>
      </c>
      <c r="G22" s="32">
        <v>70</v>
      </c>
      <c r="H22" s="32">
        <f>IFERROR(VLOOKUP($F22,[1]Shop!$A$1:$K$4074,2,0),0)</f>
        <v>1</v>
      </c>
      <c r="I22" s="32">
        <f>IFERROR(VLOOKUP($F22,[1]Shop!$A$1:$K$4074,3,0),0)</f>
        <v>4</v>
      </c>
      <c r="J22" s="32">
        <f>IFERROR(VLOOKUP($F22,[1]Shop!$A$1:$K$4074,4,0),0)</f>
        <v>4</v>
      </c>
      <c r="K22" s="32">
        <f>IFERROR(VLOOKUP($F22,[1]Shop!$A$1:$K$4074,5,0),0)</f>
        <v>2</v>
      </c>
      <c r="L22" s="32">
        <f>IFERROR(VLOOKUP($F22,[1]Shop!$A$1:$K$4074,6,0),0)</f>
        <v>0</v>
      </c>
      <c r="M22" s="32">
        <f>IFERROR(VLOOKUP($F22,[1]Shop!$A$1:$K$4074,7,0),0)</f>
        <v>1</v>
      </c>
      <c r="N22" s="32">
        <f>IFERROR(VLOOKUP($F22,[1]Shop!$A$1:$K$4074,8,0),0)</f>
        <v>0</v>
      </c>
      <c r="O22" s="32">
        <f>IFERROR(VLOOKUP($F22,[1]Shop!$A$1:$K$4074,9,0),0)</f>
        <v>0</v>
      </c>
      <c r="P22" s="32">
        <f>IFERROR(VLOOKUP($F22,[1]Shop!$A$1:$K$4074,10,0),0)</f>
        <v>7</v>
      </c>
      <c r="Q22" s="32">
        <f t="shared" si="0"/>
        <v>19</v>
      </c>
      <c r="R22" s="53">
        <f t="shared" si="1"/>
        <v>0.27142857142857141</v>
      </c>
      <c r="S22" s="32">
        <f t="shared" si="2"/>
        <v>0</v>
      </c>
      <c r="T22" s="32">
        <f t="shared" si="3"/>
        <v>1</v>
      </c>
      <c r="U22" s="53">
        <f t="shared" si="4"/>
        <v>1</v>
      </c>
      <c r="V22" s="32">
        <f t="shared" si="5"/>
        <v>1</v>
      </c>
      <c r="W22" s="53">
        <f t="shared" si="6"/>
        <v>0</v>
      </c>
      <c r="X22" s="32">
        <f t="shared" si="7"/>
        <v>0</v>
      </c>
      <c r="Y22" s="32">
        <f>IFERROR(VLOOKUP(F22,'[2]C25Y 4.18-5.3'!$A$4:$B$1583,2,0),0)</f>
        <v>3</v>
      </c>
      <c r="Z22" s="32">
        <f t="shared" si="8"/>
        <v>0</v>
      </c>
      <c r="AA22" s="32">
        <f t="shared" si="9"/>
        <v>600</v>
      </c>
      <c r="AB22" s="32">
        <f>IFERROR(VLOOKUP($F22,'[3]GT 4.25-5.3'!$A$4:$C$431,2,0),0)</f>
        <v>0</v>
      </c>
      <c r="AC22" s="32">
        <f>IFERROR(VLOOKUP($F22,'[3]GT 4.25-5.3'!$A$4:$C$431,3,0),0)</f>
        <v>0</v>
      </c>
      <c r="AD22" s="32">
        <f t="shared" si="10"/>
        <v>0</v>
      </c>
      <c r="AE22" s="56">
        <f t="shared" si="11"/>
        <v>600</v>
      </c>
    </row>
    <row r="23" spans="1:31" hidden="1">
      <c r="A23" s="32" t="s">
        <v>58</v>
      </c>
      <c r="B23" s="32" t="s">
        <v>68</v>
      </c>
      <c r="C23" s="32" t="s">
        <v>14</v>
      </c>
      <c r="D23" s="47" t="s">
        <v>14</v>
      </c>
      <c r="E23" s="32" t="s">
        <v>162</v>
      </c>
      <c r="F23" s="32" t="s">
        <v>163</v>
      </c>
      <c r="G23" s="32">
        <v>70</v>
      </c>
      <c r="H23" s="32">
        <f>IFERROR(VLOOKUP($F23,[1]Shop!$A$1:$K$4074,2,0),0)</f>
        <v>1</v>
      </c>
      <c r="I23" s="32">
        <f>IFERROR(VLOOKUP($F23,[1]Shop!$A$1:$K$4074,3,0),0)</f>
        <v>10</v>
      </c>
      <c r="J23" s="32">
        <f>IFERROR(VLOOKUP($F23,[1]Shop!$A$1:$K$4074,4,0),0)</f>
        <v>0</v>
      </c>
      <c r="K23" s="32">
        <f>IFERROR(VLOOKUP($F23,[1]Shop!$A$1:$K$4074,5,0),0)</f>
        <v>0</v>
      </c>
      <c r="L23" s="32">
        <f>IFERROR(VLOOKUP($F23,[1]Shop!$A$1:$K$4074,6,0),0)</f>
        <v>5</v>
      </c>
      <c r="M23" s="32">
        <f>IFERROR(VLOOKUP($F23,[1]Shop!$A$1:$K$4074,7,0),0)</f>
        <v>0</v>
      </c>
      <c r="N23" s="32">
        <f>IFERROR(VLOOKUP($F23,[1]Shop!$A$1:$K$4074,8,0),0)</f>
        <v>0</v>
      </c>
      <c r="O23" s="32">
        <f>IFERROR(VLOOKUP($F23,[1]Shop!$A$1:$K$4074,9,0),0)</f>
        <v>0</v>
      </c>
      <c r="P23" s="32">
        <f>IFERROR(VLOOKUP($F23,[1]Shop!$A$1:$K$4074,10,0),0)</f>
        <v>33</v>
      </c>
      <c r="Q23" s="32">
        <f t="shared" si="0"/>
        <v>49</v>
      </c>
      <c r="R23" s="53">
        <f t="shared" si="1"/>
        <v>0.7</v>
      </c>
      <c r="S23" s="32">
        <f t="shared" si="2"/>
        <v>0</v>
      </c>
      <c r="T23" s="32">
        <f t="shared" si="3"/>
        <v>1</v>
      </c>
      <c r="U23" s="53">
        <f t="shared" si="4"/>
        <v>0</v>
      </c>
      <c r="V23" s="32">
        <f t="shared" si="5"/>
        <v>1</v>
      </c>
      <c r="W23" s="53">
        <f t="shared" si="6"/>
        <v>0</v>
      </c>
      <c r="X23" s="32">
        <f t="shared" si="7"/>
        <v>0</v>
      </c>
      <c r="Y23" s="32">
        <f>IFERROR(VLOOKUP(F23,'[2]C25Y 4.18-5.3'!$A$4:$B$1583,2,0),0)</f>
        <v>6</v>
      </c>
      <c r="Z23" s="32">
        <f t="shared" si="8"/>
        <v>0</v>
      </c>
      <c r="AA23" s="32">
        <f t="shared" si="9"/>
        <v>1200</v>
      </c>
      <c r="AB23" s="32">
        <f>IFERROR(VLOOKUP($F23,'[3]GT 4.25-5.3'!$A$4:$C$431,2,0),0)</f>
        <v>0</v>
      </c>
      <c r="AC23" s="32">
        <f>IFERROR(VLOOKUP($F23,'[3]GT 4.25-5.3'!$A$4:$C$431,3,0),0)</f>
        <v>0</v>
      </c>
      <c r="AD23" s="32">
        <f t="shared" si="10"/>
        <v>0</v>
      </c>
      <c r="AE23" s="56">
        <f t="shared" si="11"/>
        <v>1200</v>
      </c>
    </row>
    <row r="24" spans="1:31" hidden="1">
      <c r="A24" s="32" t="s">
        <v>58</v>
      </c>
      <c r="B24" s="32" t="s">
        <v>164</v>
      </c>
      <c r="C24" s="32" t="s">
        <v>14</v>
      </c>
      <c r="D24" s="47" t="s">
        <v>14</v>
      </c>
      <c r="E24" s="32" t="s">
        <v>165</v>
      </c>
      <c r="F24" s="32" t="s">
        <v>166</v>
      </c>
      <c r="G24" s="32">
        <v>70</v>
      </c>
      <c r="H24" s="32">
        <f>IFERROR(VLOOKUP($F24,[1]Shop!$A$1:$K$4074,2,0),0)</f>
        <v>1</v>
      </c>
      <c r="I24" s="32">
        <f>IFERROR(VLOOKUP($F24,[1]Shop!$A$1:$K$4074,3,0),0)</f>
        <v>1</v>
      </c>
      <c r="J24" s="32">
        <f>IFERROR(VLOOKUP($F24,[1]Shop!$A$1:$K$4074,4,0),0)</f>
        <v>0</v>
      </c>
      <c r="K24" s="32">
        <f>IFERROR(VLOOKUP($F24,[1]Shop!$A$1:$K$4074,5,0),0)</f>
        <v>2</v>
      </c>
      <c r="L24" s="32">
        <f>IFERROR(VLOOKUP($F24,[1]Shop!$A$1:$K$4074,6,0),0)</f>
        <v>1</v>
      </c>
      <c r="M24" s="32">
        <f>IFERROR(VLOOKUP($F24,[1]Shop!$A$1:$K$4074,7,0),0)</f>
        <v>0</v>
      </c>
      <c r="N24" s="32">
        <f>IFERROR(VLOOKUP($F24,[1]Shop!$A$1:$K$4074,8,0),0)</f>
        <v>0</v>
      </c>
      <c r="O24" s="32">
        <f>IFERROR(VLOOKUP($F24,[1]Shop!$A$1:$K$4074,9,0),0)</f>
        <v>0</v>
      </c>
      <c r="P24" s="32">
        <f>IFERROR(VLOOKUP($F24,[1]Shop!$A$1:$K$4074,10,0),0)</f>
        <v>3</v>
      </c>
      <c r="Q24" s="32">
        <f t="shared" si="0"/>
        <v>8</v>
      </c>
      <c r="R24" s="53">
        <f t="shared" si="1"/>
        <v>0.11428571428571428</v>
      </c>
      <c r="S24" s="32">
        <f t="shared" si="2"/>
        <v>0</v>
      </c>
      <c r="T24" s="32">
        <f t="shared" si="3"/>
        <v>1</v>
      </c>
      <c r="U24" s="53">
        <f t="shared" si="4"/>
        <v>0</v>
      </c>
      <c r="V24" s="32">
        <f t="shared" si="5"/>
        <v>1</v>
      </c>
      <c r="W24" s="53">
        <f t="shared" si="6"/>
        <v>0</v>
      </c>
      <c r="X24" s="32">
        <f t="shared" si="7"/>
        <v>0</v>
      </c>
      <c r="Y24" s="32">
        <f>IFERROR(VLOOKUP(F24,'[2]C25Y 4.18-5.3'!$A$4:$B$1583,2,0),0)</f>
        <v>0</v>
      </c>
      <c r="Z24" s="32">
        <f t="shared" si="8"/>
        <v>0</v>
      </c>
      <c r="AA24" s="32">
        <f t="shared" si="9"/>
        <v>0</v>
      </c>
      <c r="AB24" s="32">
        <f>IFERROR(VLOOKUP($F24,'[3]GT 4.25-5.3'!$A$4:$C$431,2,0),0)</f>
        <v>0</v>
      </c>
      <c r="AC24" s="32">
        <f>IFERROR(VLOOKUP($F24,'[3]GT 4.25-5.3'!$A$4:$C$431,3,0),0)</f>
        <v>0</v>
      </c>
      <c r="AD24" s="32">
        <f t="shared" si="10"/>
        <v>0</v>
      </c>
      <c r="AE24" s="56">
        <f t="shared" si="11"/>
        <v>0</v>
      </c>
    </row>
    <row r="25" spans="1:31" hidden="1">
      <c r="A25" s="32" t="s">
        <v>58</v>
      </c>
      <c r="B25" s="32" t="s">
        <v>164</v>
      </c>
      <c r="C25" s="32" t="s">
        <v>14</v>
      </c>
      <c r="D25" s="47" t="s">
        <v>14</v>
      </c>
      <c r="E25" s="32" t="s">
        <v>167</v>
      </c>
      <c r="F25" s="32" t="s">
        <v>168</v>
      </c>
      <c r="G25" s="32">
        <v>70</v>
      </c>
      <c r="H25" s="32">
        <f>IFERROR(VLOOKUP($F25,[1]Shop!$A$1:$K$4074,2,0),0)</f>
        <v>0</v>
      </c>
      <c r="I25" s="32">
        <f>IFERROR(VLOOKUP($F25,[1]Shop!$A$1:$K$4074,3,0),0)</f>
        <v>3</v>
      </c>
      <c r="J25" s="32">
        <f>IFERROR(VLOOKUP($F25,[1]Shop!$A$1:$K$4074,4,0),0)</f>
        <v>4</v>
      </c>
      <c r="K25" s="32">
        <f>IFERROR(VLOOKUP($F25,[1]Shop!$A$1:$K$4074,5,0),0)</f>
        <v>2</v>
      </c>
      <c r="L25" s="32">
        <f>IFERROR(VLOOKUP($F25,[1]Shop!$A$1:$K$4074,6,0),0)</f>
        <v>1</v>
      </c>
      <c r="M25" s="32">
        <f>IFERROR(VLOOKUP($F25,[1]Shop!$A$1:$K$4074,7,0),0)</f>
        <v>1</v>
      </c>
      <c r="N25" s="32">
        <f>IFERROR(VLOOKUP($F25,[1]Shop!$A$1:$K$4074,8,0),0)</f>
        <v>0</v>
      </c>
      <c r="O25" s="32">
        <f>IFERROR(VLOOKUP($F25,[1]Shop!$A$1:$K$4074,9,0),0)</f>
        <v>0</v>
      </c>
      <c r="P25" s="32">
        <f>IFERROR(VLOOKUP($F25,[1]Shop!$A$1:$K$4074,10,0),0)</f>
        <v>7</v>
      </c>
      <c r="Q25" s="32">
        <f t="shared" si="0"/>
        <v>18</v>
      </c>
      <c r="R25" s="53">
        <f t="shared" si="1"/>
        <v>0.25714285714285712</v>
      </c>
      <c r="S25" s="32">
        <f t="shared" si="2"/>
        <v>0</v>
      </c>
      <c r="T25" s="32">
        <f t="shared" si="3"/>
        <v>1</v>
      </c>
      <c r="U25" s="53">
        <f t="shared" si="4"/>
        <v>1</v>
      </c>
      <c r="V25" s="32">
        <f t="shared" si="5"/>
        <v>1</v>
      </c>
      <c r="W25" s="53">
        <f t="shared" si="6"/>
        <v>0</v>
      </c>
      <c r="X25" s="32">
        <f t="shared" si="7"/>
        <v>0</v>
      </c>
      <c r="Y25" s="32">
        <f>IFERROR(VLOOKUP(F25,'[2]C25Y 4.18-5.3'!$A$4:$B$1583,2,0),0)</f>
        <v>2</v>
      </c>
      <c r="Z25" s="32">
        <f t="shared" si="8"/>
        <v>0</v>
      </c>
      <c r="AA25" s="32">
        <f t="shared" si="9"/>
        <v>400</v>
      </c>
      <c r="AB25" s="32">
        <f>IFERROR(VLOOKUP($F25,'[3]GT 4.25-5.3'!$A$4:$C$431,2,0),0)</f>
        <v>0</v>
      </c>
      <c r="AC25" s="32">
        <f>IFERROR(VLOOKUP($F25,'[3]GT 4.25-5.3'!$A$4:$C$431,3,0),0)</f>
        <v>0</v>
      </c>
      <c r="AD25" s="32">
        <f t="shared" si="10"/>
        <v>0</v>
      </c>
      <c r="AE25" s="56">
        <f t="shared" si="11"/>
        <v>400</v>
      </c>
    </row>
    <row r="26" spans="1:31" hidden="1">
      <c r="A26" s="32" t="s">
        <v>58</v>
      </c>
      <c r="B26" s="32" t="s">
        <v>164</v>
      </c>
      <c r="C26" s="32" t="s">
        <v>14</v>
      </c>
      <c r="D26" s="47" t="s">
        <v>14</v>
      </c>
      <c r="E26" s="32" t="s">
        <v>169</v>
      </c>
      <c r="F26" s="32" t="s">
        <v>170</v>
      </c>
      <c r="G26" s="32">
        <v>150</v>
      </c>
      <c r="H26" s="32">
        <f>IFERROR(VLOOKUP($F26,[1]Shop!$A$1:$K$4074,2,0),0)</f>
        <v>3</v>
      </c>
      <c r="I26" s="32">
        <f>IFERROR(VLOOKUP($F26,[1]Shop!$A$1:$K$4074,3,0),0)</f>
        <v>22</v>
      </c>
      <c r="J26" s="32">
        <f>IFERROR(VLOOKUP($F26,[1]Shop!$A$1:$K$4074,4,0),0)</f>
        <v>44</v>
      </c>
      <c r="K26" s="32">
        <f>IFERROR(VLOOKUP($F26,[1]Shop!$A$1:$K$4074,5,0),0)</f>
        <v>5</v>
      </c>
      <c r="L26" s="32">
        <f>IFERROR(VLOOKUP($F26,[1]Shop!$A$1:$K$4074,6,0),0)</f>
        <v>12</v>
      </c>
      <c r="M26" s="32">
        <f>IFERROR(VLOOKUP($F26,[1]Shop!$A$1:$K$4074,7,0),0)</f>
        <v>7</v>
      </c>
      <c r="N26" s="32">
        <f>IFERROR(VLOOKUP($F26,[1]Shop!$A$1:$K$4074,8,0),0)</f>
        <v>0</v>
      </c>
      <c r="O26" s="32">
        <f>IFERROR(VLOOKUP($F26,[1]Shop!$A$1:$K$4074,9,0),0)</f>
        <v>0</v>
      </c>
      <c r="P26" s="32">
        <f>IFERROR(VLOOKUP($F26,[1]Shop!$A$1:$K$4074,10,0),0)</f>
        <v>29</v>
      </c>
      <c r="Q26" s="32">
        <f t="shared" si="0"/>
        <v>122</v>
      </c>
      <c r="R26" s="53">
        <f t="shared" si="1"/>
        <v>0.81333333333333335</v>
      </c>
      <c r="S26" s="32">
        <f t="shared" si="2"/>
        <v>0</v>
      </c>
      <c r="T26" s="32">
        <f t="shared" si="3"/>
        <v>3</v>
      </c>
      <c r="U26" s="53">
        <f t="shared" si="4"/>
        <v>2.3333333333333335</v>
      </c>
      <c r="V26" s="32">
        <f t="shared" si="5"/>
        <v>2</v>
      </c>
      <c r="W26" s="53">
        <f t="shared" si="6"/>
        <v>0</v>
      </c>
      <c r="X26" s="32">
        <f t="shared" si="7"/>
        <v>0</v>
      </c>
      <c r="Y26" s="32">
        <f>IFERROR(VLOOKUP(F26,'[2]C25Y 4.18-5.3'!$A$4:$B$1583,2,0),0)</f>
        <v>12</v>
      </c>
      <c r="Z26" s="32">
        <f t="shared" si="8"/>
        <v>0</v>
      </c>
      <c r="AA26" s="32">
        <f t="shared" si="9"/>
        <v>2400</v>
      </c>
      <c r="AB26" s="32">
        <f>IFERROR(VLOOKUP($F26,'[3]GT 4.25-5.3'!$A$4:$C$431,2,0),0)</f>
        <v>0</v>
      </c>
      <c r="AC26" s="32">
        <f>IFERROR(VLOOKUP($F26,'[3]GT 4.25-5.3'!$A$4:$C$431,3,0),0)</f>
        <v>0</v>
      </c>
      <c r="AD26" s="32">
        <f t="shared" si="10"/>
        <v>0</v>
      </c>
      <c r="AE26" s="56">
        <f t="shared" si="11"/>
        <v>2400</v>
      </c>
    </row>
    <row r="27" spans="1:31" hidden="1">
      <c r="A27" s="32" t="s">
        <v>58</v>
      </c>
      <c r="B27" s="32" t="s">
        <v>164</v>
      </c>
      <c r="C27" s="32" t="s">
        <v>14</v>
      </c>
      <c r="D27" s="47" t="s">
        <v>14</v>
      </c>
      <c r="E27" s="32" t="s">
        <v>171</v>
      </c>
      <c r="F27" s="32" t="s">
        <v>172</v>
      </c>
      <c r="G27" s="32">
        <v>70</v>
      </c>
      <c r="H27" s="32">
        <f>IFERROR(VLOOKUP($F27,[1]Shop!$A$1:$K$4074,2,0),0)</f>
        <v>1</v>
      </c>
      <c r="I27" s="32">
        <f>IFERROR(VLOOKUP($F27,[1]Shop!$A$1:$K$4074,3,0),0)</f>
        <v>0</v>
      </c>
      <c r="J27" s="32">
        <f>IFERROR(VLOOKUP($F27,[1]Shop!$A$1:$K$4074,4,0),0)</f>
        <v>0</v>
      </c>
      <c r="K27" s="32">
        <f>IFERROR(VLOOKUP($F27,[1]Shop!$A$1:$K$4074,5,0),0)</f>
        <v>0</v>
      </c>
      <c r="L27" s="32">
        <f>IFERROR(VLOOKUP($F27,[1]Shop!$A$1:$K$4074,6,0),0)</f>
        <v>0</v>
      </c>
      <c r="M27" s="32">
        <f>IFERROR(VLOOKUP($F27,[1]Shop!$A$1:$K$4074,7,0),0)</f>
        <v>0</v>
      </c>
      <c r="N27" s="32">
        <f>IFERROR(VLOOKUP($F27,[1]Shop!$A$1:$K$4074,8,0),0)</f>
        <v>0</v>
      </c>
      <c r="O27" s="32">
        <f>IFERROR(VLOOKUP($F27,[1]Shop!$A$1:$K$4074,9,0),0)</f>
        <v>0</v>
      </c>
      <c r="P27" s="32">
        <f>IFERROR(VLOOKUP($F27,[1]Shop!$A$1:$K$4074,10,0),0)</f>
        <v>1</v>
      </c>
      <c r="Q27" s="32">
        <f t="shared" si="0"/>
        <v>2</v>
      </c>
      <c r="R27" s="53">
        <f t="shared" si="1"/>
        <v>2.8571428571428571E-2</v>
      </c>
      <c r="S27" s="32">
        <f t="shared" si="2"/>
        <v>0</v>
      </c>
      <c r="T27" s="32">
        <f t="shared" si="3"/>
        <v>1</v>
      </c>
      <c r="U27" s="53">
        <f t="shared" si="4"/>
        <v>0</v>
      </c>
      <c r="V27" s="32">
        <f t="shared" si="5"/>
        <v>1</v>
      </c>
      <c r="W27" s="53">
        <f t="shared" si="6"/>
        <v>0</v>
      </c>
      <c r="X27" s="32">
        <f t="shared" si="7"/>
        <v>0</v>
      </c>
      <c r="Y27" s="32">
        <f>IFERROR(VLOOKUP(F27,'[2]C25Y 4.18-5.3'!$A$4:$B$1583,2,0),0)</f>
        <v>0</v>
      </c>
      <c r="Z27" s="32">
        <f t="shared" si="8"/>
        <v>0</v>
      </c>
      <c r="AA27" s="32">
        <f t="shared" si="9"/>
        <v>0</v>
      </c>
      <c r="AB27" s="32">
        <f>IFERROR(VLOOKUP($F27,'[3]GT 4.25-5.3'!$A$4:$C$431,2,0),0)</f>
        <v>0</v>
      </c>
      <c r="AC27" s="32">
        <f>IFERROR(VLOOKUP($F27,'[3]GT 4.25-5.3'!$A$4:$C$431,3,0),0)</f>
        <v>0</v>
      </c>
      <c r="AD27" s="32">
        <f t="shared" si="10"/>
        <v>0</v>
      </c>
      <c r="AE27" s="56">
        <f t="shared" si="11"/>
        <v>0</v>
      </c>
    </row>
    <row r="28" spans="1:31" hidden="1">
      <c r="A28" s="32" t="s">
        <v>58</v>
      </c>
      <c r="B28" s="32" t="s">
        <v>164</v>
      </c>
      <c r="C28" s="32" t="s">
        <v>14</v>
      </c>
      <c r="D28" s="47" t="s">
        <v>14</v>
      </c>
      <c r="E28" s="32" t="s">
        <v>173</v>
      </c>
      <c r="F28" s="32" t="s">
        <v>174</v>
      </c>
      <c r="G28" s="32">
        <v>90</v>
      </c>
      <c r="H28" s="32">
        <f>IFERROR(VLOOKUP($F28,[1]Shop!$A$1:$K$4074,2,0),0)</f>
        <v>3</v>
      </c>
      <c r="I28" s="32">
        <f>IFERROR(VLOOKUP($F28,[1]Shop!$A$1:$K$4074,3,0),0)</f>
        <v>4</v>
      </c>
      <c r="J28" s="32">
        <f>IFERROR(VLOOKUP($F28,[1]Shop!$A$1:$K$4074,4,0),0)</f>
        <v>9</v>
      </c>
      <c r="K28" s="32">
        <f>IFERROR(VLOOKUP($F28,[1]Shop!$A$1:$K$4074,5,0),0)</f>
        <v>3</v>
      </c>
      <c r="L28" s="32">
        <f>IFERROR(VLOOKUP($F28,[1]Shop!$A$1:$K$4074,6,0),0)</f>
        <v>6</v>
      </c>
      <c r="M28" s="32">
        <f>IFERROR(VLOOKUP($F28,[1]Shop!$A$1:$K$4074,7,0),0)</f>
        <v>5</v>
      </c>
      <c r="N28" s="32">
        <f>IFERROR(VLOOKUP($F28,[1]Shop!$A$1:$K$4074,8,0),0)</f>
        <v>0</v>
      </c>
      <c r="O28" s="32">
        <f>IFERROR(VLOOKUP($F28,[1]Shop!$A$1:$K$4074,9,0),0)</f>
        <v>0</v>
      </c>
      <c r="P28" s="32">
        <f>IFERROR(VLOOKUP($F28,[1]Shop!$A$1:$K$4074,10,0),0)</f>
        <v>5</v>
      </c>
      <c r="Q28" s="32">
        <f t="shared" si="0"/>
        <v>35</v>
      </c>
      <c r="R28" s="53">
        <f t="shared" si="1"/>
        <v>0.3888888888888889</v>
      </c>
      <c r="S28" s="32">
        <f t="shared" si="2"/>
        <v>0</v>
      </c>
      <c r="T28" s="32">
        <f t="shared" si="3"/>
        <v>2</v>
      </c>
      <c r="U28" s="53">
        <f t="shared" si="4"/>
        <v>2.5</v>
      </c>
      <c r="V28" s="32">
        <f t="shared" si="5"/>
        <v>1</v>
      </c>
      <c r="W28" s="53">
        <f t="shared" si="6"/>
        <v>0</v>
      </c>
      <c r="X28" s="32">
        <f t="shared" si="7"/>
        <v>0</v>
      </c>
      <c r="Y28" s="32">
        <f>IFERROR(VLOOKUP(F28,'[2]C25Y 4.18-5.3'!$A$4:$B$1583,2,0),0)</f>
        <v>0</v>
      </c>
      <c r="Z28" s="32">
        <f t="shared" si="8"/>
        <v>0</v>
      </c>
      <c r="AA28" s="32">
        <f t="shared" si="9"/>
        <v>0</v>
      </c>
      <c r="AB28" s="32">
        <f>IFERROR(VLOOKUP($F28,'[3]GT 4.25-5.3'!$A$4:$C$431,2,0),0)</f>
        <v>0</v>
      </c>
      <c r="AC28" s="32">
        <f>IFERROR(VLOOKUP($F28,'[3]GT 4.25-5.3'!$A$4:$C$431,3,0),0)</f>
        <v>0</v>
      </c>
      <c r="AD28" s="32">
        <f t="shared" si="10"/>
        <v>0</v>
      </c>
      <c r="AE28" s="56">
        <f t="shared" si="11"/>
        <v>0</v>
      </c>
    </row>
    <row r="29" spans="1:31" hidden="1">
      <c r="A29" s="32" t="s">
        <v>58</v>
      </c>
      <c r="B29" s="32" t="s">
        <v>164</v>
      </c>
      <c r="C29" s="32" t="s">
        <v>14</v>
      </c>
      <c r="D29" s="47" t="s">
        <v>14</v>
      </c>
      <c r="E29" s="32" t="s">
        <v>175</v>
      </c>
      <c r="F29" s="32" t="s">
        <v>176</v>
      </c>
      <c r="G29" s="32">
        <v>70</v>
      </c>
      <c r="H29" s="32">
        <f>IFERROR(VLOOKUP($F29,[1]Shop!$A$1:$K$4074,2,0),0)</f>
        <v>0</v>
      </c>
      <c r="I29" s="32">
        <f>IFERROR(VLOOKUP($F29,[1]Shop!$A$1:$K$4074,3,0),0)</f>
        <v>0</v>
      </c>
      <c r="J29" s="32">
        <f>IFERROR(VLOOKUP($F29,[1]Shop!$A$1:$K$4074,4,0),0)</f>
        <v>0</v>
      </c>
      <c r="K29" s="32">
        <f>IFERROR(VLOOKUP($F29,[1]Shop!$A$1:$K$4074,5,0),0)</f>
        <v>0</v>
      </c>
      <c r="L29" s="32">
        <f>IFERROR(VLOOKUP($F29,[1]Shop!$A$1:$K$4074,6,0),0)</f>
        <v>0</v>
      </c>
      <c r="M29" s="32">
        <f>IFERROR(VLOOKUP($F29,[1]Shop!$A$1:$K$4074,7,0),0)</f>
        <v>0</v>
      </c>
      <c r="N29" s="32">
        <f>IFERROR(VLOOKUP($F29,[1]Shop!$A$1:$K$4074,8,0),0)</f>
        <v>0</v>
      </c>
      <c r="O29" s="32">
        <f>IFERROR(VLOOKUP($F29,[1]Shop!$A$1:$K$4074,9,0),0)</f>
        <v>0</v>
      </c>
      <c r="P29" s="32">
        <f>IFERROR(VLOOKUP($F29,[1]Shop!$A$1:$K$4074,10,0),0)</f>
        <v>2</v>
      </c>
      <c r="Q29" s="32">
        <f t="shared" si="0"/>
        <v>2</v>
      </c>
      <c r="R29" s="53">
        <f t="shared" si="1"/>
        <v>2.8571428571428571E-2</v>
      </c>
      <c r="S29" s="32">
        <f t="shared" si="2"/>
        <v>0</v>
      </c>
      <c r="T29" s="32">
        <f t="shared" si="3"/>
        <v>1</v>
      </c>
      <c r="U29" s="53">
        <f t="shared" si="4"/>
        <v>0</v>
      </c>
      <c r="V29" s="32">
        <f t="shared" si="5"/>
        <v>1</v>
      </c>
      <c r="W29" s="53">
        <f t="shared" si="6"/>
        <v>0</v>
      </c>
      <c r="X29" s="32">
        <f t="shared" si="7"/>
        <v>0</v>
      </c>
      <c r="Y29" s="32">
        <f>IFERROR(VLOOKUP(F29,'[2]C25Y 4.18-5.3'!$A$4:$B$1583,2,0),0)</f>
        <v>0</v>
      </c>
      <c r="Z29" s="32">
        <f t="shared" si="8"/>
        <v>0</v>
      </c>
      <c r="AA29" s="32">
        <f t="shared" si="9"/>
        <v>0</v>
      </c>
      <c r="AB29" s="32">
        <f>IFERROR(VLOOKUP($F29,'[3]GT 4.25-5.3'!$A$4:$C$431,2,0),0)</f>
        <v>0</v>
      </c>
      <c r="AC29" s="32">
        <f>IFERROR(VLOOKUP($F29,'[3]GT 4.25-5.3'!$A$4:$C$431,3,0),0)</f>
        <v>0</v>
      </c>
      <c r="AD29" s="32">
        <f t="shared" si="10"/>
        <v>0</v>
      </c>
      <c r="AE29" s="56">
        <f t="shared" si="11"/>
        <v>0</v>
      </c>
    </row>
    <row r="30" spans="1:31" hidden="1">
      <c r="A30" s="32" t="s">
        <v>58</v>
      </c>
      <c r="B30" s="32" t="s">
        <v>164</v>
      </c>
      <c r="C30" s="32" t="s">
        <v>14</v>
      </c>
      <c r="D30" s="47" t="s">
        <v>14</v>
      </c>
      <c r="E30" s="32" t="s">
        <v>177</v>
      </c>
      <c r="F30" s="32" t="s">
        <v>178</v>
      </c>
      <c r="G30" s="32">
        <v>110</v>
      </c>
      <c r="H30" s="32">
        <f>IFERROR(VLOOKUP($F30,[1]Shop!$A$1:$K$4074,2,0),0)</f>
        <v>3</v>
      </c>
      <c r="I30" s="32">
        <f>IFERROR(VLOOKUP($F30,[1]Shop!$A$1:$K$4074,3,0),0)</f>
        <v>12</v>
      </c>
      <c r="J30" s="32">
        <f>IFERROR(VLOOKUP($F30,[1]Shop!$A$1:$K$4074,4,0),0)</f>
        <v>5</v>
      </c>
      <c r="K30" s="32">
        <f>IFERROR(VLOOKUP($F30,[1]Shop!$A$1:$K$4074,5,0),0)</f>
        <v>0</v>
      </c>
      <c r="L30" s="32">
        <f>IFERROR(VLOOKUP($F30,[1]Shop!$A$1:$K$4074,6,0),0)</f>
        <v>4</v>
      </c>
      <c r="M30" s="32">
        <f>IFERROR(VLOOKUP($F30,[1]Shop!$A$1:$K$4074,7,0),0)</f>
        <v>2</v>
      </c>
      <c r="N30" s="32">
        <f>IFERROR(VLOOKUP($F30,[1]Shop!$A$1:$K$4074,8,0),0)</f>
        <v>1</v>
      </c>
      <c r="O30" s="32">
        <f>IFERROR(VLOOKUP($F30,[1]Shop!$A$1:$K$4074,9,0),0)</f>
        <v>0</v>
      </c>
      <c r="P30" s="32">
        <f>IFERROR(VLOOKUP($F30,[1]Shop!$A$1:$K$4074,10,0),0)</f>
        <v>25</v>
      </c>
      <c r="Q30" s="32">
        <f t="shared" si="0"/>
        <v>52</v>
      </c>
      <c r="R30" s="53">
        <f t="shared" si="1"/>
        <v>0.47272727272727272</v>
      </c>
      <c r="S30" s="32">
        <f t="shared" si="2"/>
        <v>0</v>
      </c>
      <c r="T30" s="32">
        <f t="shared" si="3"/>
        <v>3</v>
      </c>
      <c r="U30" s="53">
        <f t="shared" si="4"/>
        <v>0.66666666666666663</v>
      </c>
      <c r="V30" s="32">
        <f t="shared" si="5"/>
        <v>1</v>
      </c>
      <c r="W30" s="53">
        <f t="shared" si="6"/>
        <v>1</v>
      </c>
      <c r="X30" s="32">
        <f t="shared" si="7"/>
        <v>0</v>
      </c>
      <c r="Y30" s="32">
        <f>IFERROR(VLOOKUP(F30,'[2]C25Y 4.18-5.3'!$A$4:$B$1583,2,0),0)</f>
        <v>3</v>
      </c>
      <c r="Z30" s="32">
        <f t="shared" si="8"/>
        <v>0</v>
      </c>
      <c r="AA30" s="32">
        <f t="shared" si="9"/>
        <v>600</v>
      </c>
      <c r="AB30" s="32">
        <f>IFERROR(VLOOKUP($F30,'[3]GT 4.25-5.3'!$A$4:$C$431,2,0),0)</f>
        <v>1</v>
      </c>
      <c r="AC30" s="32">
        <f>IFERROR(VLOOKUP($F30,'[3]GT 4.25-5.3'!$A$4:$C$431,3,0),0)</f>
        <v>0</v>
      </c>
      <c r="AD30" s="32">
        <f t="shared" si="10"/>
        <v>500</v>
      </c>
      <c r="AE30" s="56">
        <f t="shared" si="11"/>
        <v>1100</v>
      </c>
    </row>
    <row r="31" spans="1:31" hidden="1">
      <c r="A31" s="32" t="s">
        <v>58</v>
      </c>
      <c r="B31" s="32" t="s">
        <v>164</v>
      </c>
      <c r="C31" s="32" t="s">
        <v>14</v>
      </c>
      <c r="D31" s="47" t="s">
        <v>14</v>
      </c>
      <c r="E31" s="32" t="s">
        <v>179</v>
      </c>
      <c r="F31" s="32" t="s">
        <v>180</v>
      </c>
      <c r="G31" s="32">
        <v>70</v>
      </c>
      <c r="H31" s="32">
        <f>IFERROR(VLOOKUP($F31,[1]Shop!$A$1:$K$4074,2,0),0)</f>
        <v>0</v>
      </c>
      <c r="I31" s="32">
        <f>IFERROR(VLOOKUP($F31,[1]Shop!$A$1:$K$4074,3,0),0)</f>
        <v>0</v>
      </c>
      <c r="J31" s="32">
        <f>IFERROR(VLOOKUP($F31,[1]Shop!$A$1:$K$4074,4,0),0)</f>
        <v>0</v>
      </c>
      <c r="K31" s="32">
        <f>IFERROR(VLOOKUP($F31,[1]Shop!$A$1:$K$4074,5,0),0)</f>
        <v>0</v>
      </c>
      <c r="L31" s="32">
        <f>IFERROR(VLOOKUP($F31,[1]Shop!$A$1:$K$4074,6,0),0)</f>
        <v>0</v>
      </c>
      <c r="M31" s="32">
        <f>IFERROR(VLOOKUP($F31,[1]Shop!$A$1:$K$4074,7,0),0)</f>
        <v>0</v>
      </c>
      <c r="N31" s="32">
        <f>IFERROR(VLOOKUP($F31,[1]Shop!$A$1:$K$4074,8,0),0)</f>
        <v>0</v>
      </c>
      <c r="O31" s="32">
        <f>IFERROR(VLOOKUP($F31,[1]Shop!$A$1:$K$4074,9,0),0)</f>
        <v>0</v>
      </c>
      <c r="P31" s="32">
        <f>IFERROR(VLOOKUP($F31,[1]Shop!$A$1:$K$4074,10,0),0)</f>
        <v>0</v>
      </c>
      <c r="Q31" s="32">
        <f t="shared" si="0"/>
        <v>0</v>
      </c>
      <c r="R31" s="53">
        <f t="shared" si="1"/>
        <v>0</v>
      </c>
      <c r="S31" s="32">
        <f t="shared" si="2"/>
        <v>0</v>
      </c>
      <c r="T31" s="32">
        <f t="shared" si="3"/>
        <v>1</v>
      </c>
      <c r="U31" s="53">
        <f t="shared" si="4"/>
        <v>0</v>
      </c>
      <c r="V31" s="32">
        <f t="shared" si="5"/>
        <v>1</v>
      </c>
      <c r="W31" s="53">
        <f t="shared" si="6"/>
        <v>0</v>
      </c>
      <c r="X31" s="32">
        <f t="shared" si="7"/>
        <v>0</v>
      </c>
      <c r="Y31" s="32">
        <f>IFERROR(VLOOKUP(F31,'[2]C25Y 4.18-5.3'!$A$4:$B$1583,2,0),0)</f>
        <v>0</v>
      </c>
      <c r="Z31" s="32">
        <f t="shared" si="8"/>
        <v>0</v>
      </c>
      <c r="AA31" s="32">
        <f t="shared" si="9"/>
        <v>0</v>
      </c>
      <c r="AB31" s="32">
        <f>IFERROR(VLOOKUP($F31,'[3]GT 4.25-5.3'!$A$4:$C$431,2,0),0)</f>
        <v>0</v>
      </c>
      <c r="AC31" s="32">
        <f>IFERROR(VLOOKUP($F31,'[3]GT 4.25-5.3'!$A$4:$C$431,3,0),0)</f>
        <v>0</v>
      </c>
      <c r="AD31" s="32">
        <f t="shared" si="10"/>
        <v>0</v>
      </c>
      <c r="AE31" s="56">
        <f t="shared" si="11"/>
        <v>0</v>
      </c>
    </row>
    <row r="32" spans="1:31" hidden="1">
      <c r="A32" s="32" t="s">
        <v>58</v>
      </c>
      <c r="B32" s="32" t="s">
        <v>164</v>
      </c>
      <c r="C32" s="32" t="s">
        <v>14</v>
      </c>
      <c r="D32" s="47" t="s">
        <v>14</v>
      </c>
      <c r="E32" s="32" t="s">
        <v>181</v>
      </c>
      <c r="F32" s="32" t="s">
        <v>182</v>
      </c>
      <c r="G32" s="32">
        <v>110</v>
      </c>
      <c r="H32" s="32">
        <f>IFERROR(VLOOKUP($F32,[1]Shop!$A$1:$K$4074,2,0),0)</f>
        <v>0</v>
      </c>
      <c r="I32" s="32">
        <f>IFERROR(VLOOKUP($F32,[1]Shop!$A$1:$K$4074,3,0),0)</f>
        <v>6</v>
      </c>
      <c r="J32" s="32">
        <f>IFERROR(VLOOKUP($F32,[1]Shop!$A$1:$K$4074,4,0),0)</f>
        <v>7</v>
      </c>
      <c r="K32" s="32">
        <f>IFERROR(VLOOKUP($F32,[1]Shop!$A$1:$K$4074,5,0),0)</f>
        <v>5</v>
      </c>
      <c r="L32" s="32">
        <f>IFERROR(VLOOKUP($F32,[1]Shop!$A$1:$K$4074,6,0),0)</f>
        <v>6</v>
      </c>
      <c r="M32" s="32">
        <f>IFERROR(VLOOKUP($F32,[1]Shop!$A$1:$K$4074,7,0),0)</f>
        <v>3</v>
      </c>
      <c r="N32" s="32">
        <f>IFERROR(VLOOKUP($F32,[1]Shop!$A$1:$K$4074,8,0),0)</f>
        <v>0</v>
      </c>
      <c r="O32" s="32">
        <f>IFERROR(VLOOKUP($F32,[1]Shop!$A$1:$K$4074,9,0),0)</f>
        <v>0</v>
      </c>
      <c r="P32" s="32">
        <f>IFERROR(VLOOKUP($F32,[1]Shop!$A$1:$K$4074,10,0),0)</f>
        <v>13</v>
      </c>
      <c r="Q32" s="32">
        <f t="shared" si="0"/>
        <v>40</v>
      </c>
      <c r="R32" s="53">
        <f t="shared" si="1"/>
        <v>0.36363636363636365</v>
      </c>
      <c r="S32" s="32">
        <f t="shared" si="2"/>
        <v>0</v>
      </c>
      <c r="T32" s="32">
        <f t="shared" si="3"/>
        <v>3</v>
      </c>
      <c r="U32" s="53">
        <f t="shared" si="4"/>
        <v>1</v>
      </c>
      <c r="V32" s="32">
        <f t="shared" si="5"/>
        <v>1</v>
      </c>
      <c r="W32" s="53">
        <f t="shared" si="6"/>
        <v>0</v>
      </c>
      <c r="X32" s="32">
        <f t="shared" si="7"/>
        <v>0</v>
      </c>
      <c r="Y32" s="32">
        <f>IFERROR(VLOOKUP(F32,'[2]C25Y 4.18-5.3'!$A$4:$B$1583,2,0),0)</f>
        <v>1</v>
      </c>
      <c r="Z32" s="32">
        <f t="shared" si="8"/>
        <v>0</v>
      </c>
      <c r="AA32" s="32">
        <f t="shared" si="9"/>
        <v>200</v>
      </c>
      <c r="AB32" s="32">
        <f>IFERROR(VLOOKUP($F32,'[3]GT 4.25-5.3'!$A$4:$C$431,2,0),0)</f>
        <v>0</v>
      </c>
      <c r="AC32" s="32">
        <f>IFERROR(VLOOKUP($F32,'[3]GT 4.25-5.3'!$A$4:$C$431,3,0),0)</f>
        <v>0</v>
      </c>
      <c r="AD32" s="32">
        <f t="shared" si="10"/>
        <v>0</v>
      </c>
      <c r="AE32" s="56">
        <f t="shared" si="11"/>
        <v>200</v>
      </c>
    </row>
    <row r="33" spans="1:31" hidden="1">
      <c r="A33" s="32" t="s">
        <v>58</v>
      </c>
      <c r="B33" s="32" t="s">
        <v>164</v>
      </c>
      <c r="C33" s="32" t="s">
        <v>14</v>
      </c>
      <c r="D33" s="47" t="s">
        <v>14</v>
      </c>
      <c r="E33" s="32" t="s">
        <v>183</v>
      </c>
      <c r="F33" s="32" t="s">
        <v>184</v>
      </c>
      <c r="G33" s="32">
        <v>110</v>
      </c>
      <c r="H33" s="32">
        <f>IFERROR(VLOOKUP($F33,[1]Shop!$A$1:$K$4074,2,0),0)</f>
        <v>1</v>
      </c>
      <c r="I33" s="32">
        <f>IFERROR(VLOOKUP($F33,[1]Shop!$A$1:$K$4074,3,0),0)</f>
        <v>6</v>
      </c>
      <c r="J33" s="32">
        <f>IFERROR(VLOOKUP($F33,[1]Shop!$A$1:$K$4074,4,0),0)</f>
        <v>10</v>
      </c>
      <c r="K33" s="32">
        <f>IFERROR(VLOOKUP($F33,[1]Shop!$A$1:$K$4074,5,0),0)</f>
        <v>3</v>
      </c>
      <c r="L33" s="32">
        <f>IFERROR(VLOOKUP($F33,[1]Shop!$A$1:$K$4074,6,0),0)</f>
        <v>2</v>
      </c>
      <c r="M33" s="32">
        <f>IFERROR(VLOOKUP($F33,[1]Shop!$A$1:$K$4074,7,0),0)</f>
        <v>5</v>
      </c>
      <c r="N33" s="32">
        <f>IFERROR(VLOOKUP($F33,[1]Shop!$A$1:$K$4074,8,0),0)</f>
        <v>0</v>
      </c>
      <c r="O33" s="32">
        <f>IFERROR(VLOOKUP($F33,[1]Shop!$A$1:$K$4074,9,0),0)</f>
        <v>0</v>
      </c>
      <c r="P33" s="32">
        <f>IFERROR(VLOOKUP($F33,[1]Shop!$A$1:$K$4074,10,0),0)</f>
        <v>10</v>
      </c>
      <c r="Q33" s="32">
        <f t="shared" si="0"/>
        <v>37</v>
      </c>
      <c r="R33" s="53">
        <f t="shared" si="1"/>
        <v>0.33636363636363636</v>
      </c>
      <c r="S33" s="32">
        <f t="shared" si="2"/>
        <v>0</v>
      </c>
      <c r="T33" s="32">
        <f t="shared" si="3"/>
        <v>3</v>
      </c>
      <c r="U33" s="53">
        <f t="shared" si="4"/>
        <v>1.6666666666666667</v>
      </c>
      <c r="V33" s="32">
        <f t="shared" si="5"/>
        <v>1</v>
      </c>
      <c r="W33" s="53">
        <f t="shared" si="6"/>
        <v>0</v>
      </c>
      <c r="X33" s="32">
        <f t="shared" si="7"/>
        <v>0</v>
      </c>
      <c r="Y33" s="32">
        <f>IFERROR(VLOOKUP(F33,'[2]C25Y 4.18-5.3'!$A$4:$B$1583,2,0),0)</f>
        <v>1</v>
      </c>
      <c r="Z33" s="32">
        <f t="shared" si="8"/>
        <v>0</v>
      </c>
      <c r="AA33" s="32">
        <f t="shared" si="9"/>
        <v>200</v>
      </c>
      <c r="AB33" s="32">
        <f>IFERROR(VLOOKUP($F33,'[3]GT 4.25-5.3'!$A$4:$C$431,2,0),0)</f>
        <v>0</v>
      </c>
      <c r="AC33" s="32">
        <f>IFERROR(VLOOKUP($F33,'[3]GT 4.25-5.3'!$A$4:$C$431,3,0),0)</f>
        <v>0</v>
      </c>
      <c r="AD33" s="32">
        <f t="shared" si="10"/>
        <v>0</v>
      </c>
      <c r="AE33" s="56">
        <f t="shared" si="11"/>
        <v>200</v>
      </c>
    </row>
    <row r="34" spans="1:31" hidden="1">
      <c r="A34" s="32" t="s">
        <v>58</v>
      </c>
      <c r="B34" s="32" t="s">
        <v>164</v>
      </c>
      <c r="C34" s="32" t="s">
        <v>14</v>
      </c>
      <c r="D34" s="47" t="s">
        <v>14</v>
      </c>
      <c r="E34" s="32" t="s">
        <v>185</v>
      </c>
      <c r="F34" s="32" t="s">
        <v>186</v>
      </c>
      <c r="G34" s="32">
        <v>70</v>
      </c>
      <c r="H34" s="32">
        <f>IFERROR(VLOOKUP($F34,[1]Shop!$A$1:$K$4074,2,0),0)</f>
        <v>0</v>
      </c>
      <c r="I34" s="32">
        <f>IFERROR(VLOOKUP($F34,[1]Shop!$A$1:$K$4074,3,0),0)</f>
        <v>0</v>
      </c>
      <c r="J34" s="32">
        <f>IFERROR(VLOOKUP($F34,[1]Shop!$A$1:$K$4074,4,0),0)</f>
        <v>0</v>
      </c>
      <c r="K34" s="32">
        <f>IFERROR(VLOOKUP($F34,[1]Shop!$A$1:$K$4074,5,0),0)</f>
        <v>0</v>
      </c>
      <c r="L34" s="32">
        <f>IFERROR(VLOOKUP($F34,[1]Shop!$A$1:$K$4074,6,0),0)</f>
        <v>0</v>
      </c>
      <c r="M34" s="32">
        <f>IFERROR(VLOOKUP($F34,[1]Shop!$A$1:$K$4074,7,0),0)</f>
        <v>0</v>
      </c>
      <c r="N34" s="32">
        <f>IFERROR(VLOOKUP($F34,[1]Shop!$A$1:$K$4074,8,0),0)</f>
        <v>0</v>
      </c>
      <c r="O34" s="32">
        <f>IFERROR(VLOOKUP($F34,[1]Shop!$A$1:$K$4074,9,0),0)</f>
        <v>0</v>
      </c>
      <c r="P34" s="32">
        <f>IFERROR(VLOOKUP($F34,[1]Shop!$A$1:$K$4074,10,0),0)</f>
        <v>1</v>
      </c>
      <c r="Q34" s="32">
        <f t="shared" si="0"/>
        <v>1</v>
      </c>
      <c r="R34" s="53">
        <f t="shared" si="1"/>
        <v>1.4285714285714285E-2</v>
      </c>
      <c r="S34" s="32">
        <f t="shared" si="2"/>
        <v>0</v>
      </c>
      <c r="T34" s="32">
        <f t="shared" si="3"/>
        <v>1</v>
      </c>
      <c r="U34" s="53">
        <f t="shared" si="4"/>
        <v>0</v>
      </c>
      <c r="V34" s="32">
        <f t="shared" si="5"/>
        <v>1</v>
      </c>
      <c r="W34" s="53">
        <f t="shared" si="6"/>
        <v>0</v>
      </c>
      <c r="X34" s="32">
        <f t="shared" si="7"/>
        <v>0</v>
      </c>
      <c r="Y34" s="32">
        <f>IFERROR(VLOOKUP(F34,'[2]C25Y 4.18-5.3'!$A$4:$B$1583,2,0),0)</f>
        <v>1</v>
      </c>
      <c r="Z34" s="32">
        <f t="shared" si="8"/>
        <v>0</v>
      </c>
      <c r="AA34" s="32">
        <f t="shared" si="9"/>
        <v>200</v>
      </c>
      <c r="AB34" s="32">
        <f>IFERROR(VLOOKUP($F34,'[3]GT 4.25-5.3'!$A$4:$C$431,2,0),0)</f>
        <v>0</v>
      </c>
      <c r="AC34" s="32">
        <f>IFERROR(VLOOKUP($F34,'[3]GT 4.25-5.3'!$A$4:$C$431,3,0),0)</f>
        <v>0</v>
      </c>
      <c r="AD34" s="32">
        <f t="shared" si="10"/>
        <v>0</v>
      </c>
      <c r="AE34" s="56">
        <f t="shared" si="11"/>
        <v>200</v>
      </c>
    </row>
    <row r="35" spans="1:31" hidden="1">
      <c r="A35" s="32" t="s">
        <v>58</v>
      </c>
      <c r="B35" s="32" t="s">
        <v>164</v>
      </c>
      <c r="C35" s="32" t="s">
        <v>14</v>
      </c>
      <c r="D35" s="47" t="s">
        <v>14</v>
      </c>
      <c r="E35" s="32" t="s">
        <v>187</v>
      </c>
      <c r="F35" s="32" t="s">
        <v>188</v>
      </c>
      <c r="G35" s="32">
        <v>70</v>
      </c>
      <c r="H35" s="32">
        <f>IFERROR(VLOOKUP($F35,[1]Shop!$A$1:$K$4074,2,0),0)</f>
        <v>0</v>
      </c>
      <c r="I35" s="32">
        <f>IFERROR(VLOOKUP($F35,[1]Shop!$A$1:$K$4074,3,0),0)</f>
        <v>1</v>
      </c>
      <c r="J35" s="32">
        <f>IFERROR(VLOOKUP($F35,[1]Shop!$A$1:$K$4074,4,0),0)</f>
        <v>3</v>
      </c>
      <c r="K35" s="32">
        <f>IFERROR(VLOOKUP($F35,[1]Shop!$A$1:$K$4074,5,0),0)</f>
        <v>2</v>
      </c>
      <c r="L35" s="32">
        <f>IFERROR(VLOOKUP($F35,[1]Shop!$A$1:$K$4074,6,0),0)</f>
        <v>3</v>
      </c>
      <c r="M35" s="32">
        <f>IFERROR(VLOOKUP($F35,[1]Shop!$A$1:$K$4074,7,0),0)</f>
        <v>1</v>
      </c>
      <c r="N35" s="32">
        <f>IFERROR(VLOOKUP($F35,[1]Shop!$A$1:$K$4074,8,0),0)</f>
        <v>0</v>
      </c>
      <c r="O35" s="32">
        <f>IFERROR(VLOOKUP($F35,[1]Shop!$A$1:$K$4074,9,0),0)</f>
        <v>0</v>
      </c>
      <c r="P35" s="32">
        <f>IFERROR(VLOOKUP($F35,[1]Shop!$A$1:$K$4074,10,0),0)</f>
        <v>12</v>
      </c>
      <c r="Q35" s="32">
        <f t="shared" si="0"/>
        <v>22</v>
      </c>
      <c r="R35" s="53">
        <f t="shared" si="1"/>
        <v>0.31428571428571428</v>
      </c>
      <c r="S35" s="32">
        <f t="shared" si="2"/>
        <v>0</v>
      </c>
      <c r="T35" s="32">
        <f t="shared" si="3"/>
        <v>1</v>
      </c>
      <c r="U35" s="53">
        <f t="shared" si="4"/>
        <v>1</v>
      </c>
      <c r="V35" s="32">
        <f t="shared" si="5"/>
        <v>1</v>
      </c>
      <c r="W35" s="53">
        <f t="shared" si="6"/>
        <v>0</v>
      </c>
      <c r="X35" s="32">
        <f t="shared" si="7"/>
        <v>0</v>
      </c>
      <c r="Y35" s="32">
        <f>IFERROR(VLOOKUP(F35,'[2]C25Y 4.18-5.3'!$A$4:$B$1583,2,0),0)</f>
        <v>0</v>
      </c>
      <c r="Z35" s="32">
        <f t="shared" si="8"/>
        <v>0</v>
      </c>
      <c r="AA35" s="32">
        <f t="shared" si="9"/>
        <v>0</v>
      </c>
      <c r="AB35" s="32">
        <f>IFERROR(VLOOKUP($F35,'[3]GT 4.25-5.3'!$A$4:$C$431,2,0),0)</f>
        <v>0</v>
      </c>
      <c r="AC35" s="32">
        <f>IFERROR(VLOOKUP($F35,'[3]GT 4.25-5.3'!$A$4:$C$431,3,0),0)</f>
        <v>0</v>
      </c>
      <c r="AD35" s="32">
        <f t="shared" si="10"/>
        <v>0</v>
      </c>
      <c r="AE35" s="56">
        <f t="shared" si="11"/>
        <v>0</v>
      </c>
    </row>
    <row r="36" spans="1:31" hidden="1">
      <c r="A36" s="32" t="s">
        <v>58</v>
      </c>
      <c r="B36" s="32" t="s">
        <v>79</v>
      </c>
      <c r="C36" s="32" t="s">
        <v>15</v>
      </c>
      <c r="D36" s="47" t="s">
        <v>15</v>
      </c>
      <c r="E36" s="32" t="s">
        <v>189</v>
      </c>
      <c r="F36" s="32" t="s">
        <v>190</v>
      </c>
      <c r="G36" s="32">
        <v>110</v>
      </c>
      <c r="H36" s="32">
        <f>IFERROR(VLOOKUP($F36,[1]Shop!$A$1:$K$4074,2,0),0)</f>
        <v>1</v>
      </c>
      <c r="I36" s="32">
        <f>IFERROR(VLOOKUP($F36,[1]Shop!$A$1:$K$4074,3,0),0)</f>
        <v>4</v>
      </c>
      <c r="J36" s="32">
        <f>IFERROR(VLOOKUP($F36,[1]Shop!$A$1:$K$4074,4,0),0)</f>
        <v>8</v>
      </c>
      <c r="K36" s="32">
        <f>IFERROR(VLOOKUP($F36,[1]Shop!$A$1:$K$4074,5,0),0)</f>
        <v>0</v>
      </c>
      <c r="L36" s="32">
        <f>IFERROR(VLOOKUP($F36,[1]Shop!$A$1:$K$4074,6,0),0)</f>
        <v>6</v>
      </c>
      <c r="M36" s="32">
        <f>IFERROR(VLOOKUP($F36,[1]Shop!$A$1:$K$4074,7,0),0)</f>
        <v>1</v>
      </c>
      <c r="N36" s="32">
        <f>IFERROR(VLOOKUP($F36,[1]Shop!$A$1:$K$4074,8,0),0)</f>
        <v>0</v>
      </c>
      <c r="O36" s="32">
        <f>IFERROR(VLOOKUP($F36,[1]Shop!$A$1:$K$4074,9,0),0)</f>
        <v>0</v>
      </c>
      <c r="P36" s="32">
        <f>IFERROR(VLOOKUP($F36,[1]Shop!$A$1:$K$4074,10,0),0)</f>
        <v>20</v>
      </c>
      <c r="Q36" s="32">
        <f t="shared" si="0"/>
        <v>40</v>
      </c>
      <c r="R36" s="53">
        <f t="shared" si="1"/>
        <v>0.36363636363636365</v>
      </c>
      <c r="S36" s="32">
        <f t="shared" si="2"/>
        <v>0</v>
      </c>
      <c r="T36" s="32">
        <f t="shared" si="3"/>
        <v>3</v>
      </c>
      <c r="U36" s="53">
        <f t="shared" si="4"/>
        <v>0.33333333333333331</v>
      </c>
      <c r="V36" s="32">
        <f t="shared" si="5"/>
        <v>1</v>
      </c>
      <c r="W36" s="53">
        <f t="shared" si="6"/>
        <v>0</v>
      </c>
      <c r="X36" s="32">
        <f t="shared" si="7"/>
        <v>0</v>
      </c>
      <c r="Y36" s="32">
        <f>IFERROR(VLOOKUP(F36,'[2]C25Y 4.18-5.3'!$A$4:$B$1583,2,0),0)</f>
        <v>1</v>
      </c>
      <c r="Z36" s="32">
        <f t="shared" si="8"/>
        <v>0</v>
      </c>
      <c r="AA36" s="32">
        <f t="shared" si="9"/>
        <v>200</v>
      </c>
      <c r="AB36" s="32">
        <f>IFERROR(VLOOKUP($F36,'[3]GT 4.25-5.3'!$A$4:$C$431,2,0),0)</f>
        <v>0</v>
      </c>
      <c r="AC36" s="32">
        <f>IFERROR(VLOOKUP($F36,'[3]GT 4.25-5.3'!$A$4:$C$431,3,0),0)</f>
        <v>0</v>
      </c>
      <c r="AD36" s="32">
        <f t="shared" si="10"/>
        <v>0</v>
      </c>
      <c r="AE36" s="56">
        <f t="shared" si="11"/>
        <v>200</v>
      </c>
    </row>
    <row r="37" spans="1:31" hidden="1">
      <c r="A37" s="32" t="s">
        <v>58</v>
      </c>
      <c r="B37" s="32" t="s">
        <v>79</v>
      </c>
      <c r="C37" s="32" t="s">
        <v>15</v>
      </c>
      <c r="D37" s="47" t="s">
        <v>15</v>
      </c>
      <c r="E37" s="32" t="s">
        <v>191</v>
      </c>
      <c r="F37" s="32" t="s">
        <v>192</v>
      </c>
      <c r="G37" s="32">
        <v>70</v>
      </c>
      <c r="H37" s="32">
        <f>IFERROR(VLOOKUP($F37,[1]Shop!$A$1:$K$4074,2,0),0)</f>
        <v>1</v>
      </c>
      <c r="I37" s="32">
        <f>IFERROR(VLOOKUP($F37,[1]Shop!$A$1:$K$4074,3,0),0)</f>
        <v>10</v>
      </c>
      <c r="J37" s="32">
        <f>IFERROR(VLOOKUP($F37,[1]Shop!$A$1:$K$4074,4,0),0)</f>
        <v>4</v>
      </c>
      <c r="K37" s="32">
        <f>IFERROR(VLOOKUP($F37,[1]Shop!$A$1:$K$4074,5,0),0)</f>
        <v>5</v>
      </c>
      <c r="L37" s="32">
        <f>IFERROR(VLOOKUP($F37,[1]Shop!$A$1:$K$4074,6,0),0)</f>
        <v>2</v>
      </c>
      <c r="M37" s="32">
        <f>IFERROR(VLOOKUP($F37,[1]Shop!$A$1:$K$4074,7,0),0)</f>
        <v>1</v>
      </c>
      <c r="N37" s="32">
        <f>IFERROR(VLOOKUP($F37,[1]Shop!$A$1:$K$4074,8,0),0)</f>
        <v>0</v>
      </c>
      <c r="O37" s="32">
        <f>IFERROR(VLOOKUP($F37,[1]Shop!$A$1:$K$4074,9,0),0)</f>
        <v>0</v>
      </c>
      <c r="P37" s="32">
        <f>IFERROR(VLOOKUP($F37,[1]Shop!$A$1:$K$4074,10,0),0)</f>
        <v>14</v>
      </c>
      <c r="Q37" s="32">
        <f t="shared" si="0"/>
        <v>37</v>
      </c>
      <c r="R37" s="53">
        <f t="shared" si="1"/>
        <v>0.52857142857142858</v>
      </c>
      <c r="S37" s="32">
        <f t="shared" si="2"/>
        <v>0</v>
      </c>
      <c r="T37" s="32">
        <f t="shared" si="3"/>
        <v>1</v>
      </c>
      <c r="U37" s="53">
        <f t="shared" si="4"/>
        <v>1</v>
      </c>
      <c r="V37" s="32">
        <f t="shared" si="5"/>
        <v>1</v>
      </c>
      <c r="W37" s="53">
        <f t="shared" si="6"/>
        <v>0</v>
      </c>
      <c r="X37" s="32">
        <f t="shared" si="7"/>
        <v>0</v>
      </c>
      <c r="Y37" s="32">
        <f>IFERROR(VLOOKUP(F37,'[2]C25Y 4.18-5.3'!$A$4:$B$1583,2,0),0)</f>
        <v>4</v>
      </c>
      <c r="Z37" s="32">
        <f t="shared" si="8"/>
        <v>0</v>
      </c>
      <c r="AA37" s="32">
        <f t="shared" si="9"/>
        <v>800</v>
      </c>
      <c r="AB37" s="32">
        <f>IFERROR(VLOOKUP($F37,'[3]GT 4.25-5.3'!$A$4:$C$431,2,0),0)</f>
        <v>0</v>
      </c>
      <c r="AC37" s="32">
        <f>IFERROR(VLOOKUP($F37,'[3]GT 4.25-5.3'!$A$4:$C$431,3,0),0)</f>
        <v>0</v>
      </c>
      <c r="AD37" s="32">
        <f t="shared" si="10"/>
        <v>0</v>
      </c>
      <c r="AE37" s="56">
        <f t="shared" si="11"/>
        <v>800</v>
      </c>
    </row>
    <row r="38" spans="1:31" hidden="1">
      <c r="A38" s="32" t="s">
        <v>58</v>
      </c>
      <c r="B38" s="32" t="s">
        <v>79</v>
      </c>
      <c r="C38" s="32" t="s">
        <v>15</v>
      </c>
      <c r="D38" s="47" t="s">
        <v>15</v>
      </c>
      <c r="E38" s="32" t="s">
        <v>193</v>
      </c>
      <c r="F38" s="32" t="s">
        <v>194</v>
      </c>
      <c r="G38" s="32">
        <v>130</v>
      </c>
      <c r="H38" s="32">
        <f>IFERROR(VLOOKUP($F38,[1]Shop!$A$1:$K$4074,2,0),0)</f>
        <v>0</v>
      </c>
      <c r="I38" s="32">
        <f>IFERROR(VLOOKUP($F38,[1]Shop!$A$1:$K$4074,3,0),0)</f>
        <v>14</v>
      </c>
      <c r="J38" s="32">
        <f>IFERROR(VLOOKUP($F38,[1]Shop!$A$1:$K$4074,4,0),0)</f>
        <v>16</v>
      </c>
      <c r="K38" s="32">
        <f>IFERROR(VLOOKUP($F38,[1]Shop!$A$1:$K$4074,5,0),0)</f>
        <v>6</v>
      </c>
      <c r="L38" s="32">
        <f>IFERROR(VLOOKUP($F38,[1]Shop!$A$1:$K$4074,6,0),0)</f>
        <v>10</v>
      </c>
      <c r="M38" s="32">
        <f>IFERROR(VLOOKUP($F38,[1]Shop!$A$1:$K$4074,7,0),0)</f>
        <v>0</v>
      </c>
      <c r="N38" s="32">
        <f>IFERROR(VLOOKUP($F38,[1]Shop!$A$1:$K$4074,8,0),0)</f>
        <v>0</v>
      </c>
      <c r="O38" s="32">
        <f>IFERROR(VLOOKUP($F38,[1]Shop!$A$1:$K$4074,9,0),0)</f>
        <v>0</v>
      </c>
      <c r="P38" s="32">
        <f>IFERROR(VLOOKUP($F38,[1]Shop!$A$1:$K$4074,10,0),0)</f>
        <v>32</v>
      </c>
      <c r="Q38" s="32">
        <f t="shared" si="0"/>
        <v>78</v>
      </c>
      <c r="R38" s="53">
        <f t="shared" si="1"/>
        <v>0.6</v>
      </c>
      <c r="S38" s="32">
        <f t="shared" si="2"/>
        <v>0</v>
      </c>
      <c r="T38" s="32">
        <f t="shared" si="3"/>
        <v>4</v>
      </c>
      <c r="U38" s="53">
        <f t="shared" si="4"/>
        <v>0</v>
      </c>
      <c r="V38" s="32">
        <f t="shared" si="5"/>
        <v>1</v>
      </c>
      <c r="W38" s="53">
        <f t="shared" si="6"/>
        <v>0</v>
      </c>
      <c r="X38" s="32">
        <f t="shared" si="7"/>
        <v>0</v>
      </c>
      <c r="Y38" s="32">
        <f>IFERROR(VLOOKUP(F38,'[2]C25Y 4.18-5.3'!$A$4:$B$1583,2,0),0)</f>
        <v>1</v>
      </c>
      <c r="Z38" s="32">
        <f t="shared" si="8"/>
        <v>0</v>
      </c>
      <c r="AA38" s="32">
        <f t="shared" si="9"/>
        <v>200</v>
      </c>
      <c r="AB38" s="32">
        <f>IFERROR(VLOOKUP($F38,'[3]GT 4.25-5.3'!$A$4:$C$431,2,0),0)</f>
        <v>0</v>
      </c>
      <c r="AC38" s="32">
        <f>IFERROR(VLOOKUP($F38,'[3]GT 4.25-5.3'!$A$4:$C$431,3,0),0)</f>
        <v>0</v>
      </c>
      <c r="AD38" s="32">
        <f t="shared" si="10"/>
        <v>0</v>
      </c>
      <c r="AE38" s="56">
        <f t="shared" si="11"/>
        <v>200</v>
      </c>
    </row>
    <row r="39" spans="1:31" hidden="1">
      <c r="A39" s="32" t="s">
        <v>58</v>
      </c>
      <c r="B39" s="32" t="s">
        <v>79</v>
      </c>
      <c r="C39" s="32" t="s">
        <v>15</v>
      </c>
      <c r="D39" s="47" t="s">
        <v>15</v>
      </c>
      <c r="E39" s="32" t="s">
        <v>195</v>
      </c>
      <c r="F39" s="32" t="s">
        <v>196</v>
      </c>
      <c r="G39" s="32">
        <v>140</v>
      </c>
      <c r="H39" s="32">
        <f>IFERROR(VLOOKUP($F39,[1]Shop!$A$1:$K$4074,2,0),0)</f>
        <v>4</v>
      </c>
      <c r="I39" s="32">
        <f>IFERROR(VLOOKUP($F39,[1]Shop!$A$1:$K$4074,3,0),0)</f>
        <v>13</v>
      </c>
      <c r="J39" s="32">
        <f>IFERROR(VLOOKUP($F39,[1]Shop!$A$1:$K$4074,4,0),0)</f>
        <v>17</v>
      </c>
      <c r="K39" s="32">
        <f>IFERROR(VLOOKUP($F39,[1]Shop!$A$1:$K$4074,5,0),0)</f>
        <v>6</v>
      </c>
      <c r="L39" s="32">
        <f>IFERROR(VLOOKUP($F39,[1]Shop!$A$1:$K$4074,6,0),0)</f>
        <v>16</v>
      </c>
      <c r="M39" s="32">
        <f>IFERROR(VLOOKUP($F39,[1]Shop!$A$1:$K$4074,7,0),0)</f>
        <v>1</v>
      </c>
      <c r="N39" s="32">
        <f>IFERROR(VLOOKUP($F39,[1]Shop!$A$1:$K$4074,8,0),0)</f>
        <v>0</v>
      </c>
      <c r="O39" s="32">
        <f>IFERROR(VLOOKUP($F39,[1]Shop!$A$1:$K$4074,9,0),0)</f>
        <v>0</v>
      </c>
      <c r="P39" s="32">
        <f>IFERROR(VLOOKUP($F39,[1]Shop!$A$1:$K$4074,10,0),0)</f>
        <v>47</v>
      </c>
      <c r="Q39" s="32">
        <f t="shared" si="0"/>
        <v>104</v>
      </c>
      <c r="R39" s="53">
        <f t="shared" si="1"/>
        <v>0.74285714285714288</v>
      </c>
      <c r="S39" s="32">
        <f t="shared" si="2"/>
        <v>0</v>
      </c>
      <c r="T39" s="32">
        <f t="shared" si="3"/>
        <v>4</v>
      </c>
      <c r="U39" s="53">
        <f t="shared" si="4"/>
        <v>0.25</v>
      </c>
      <c r="V39" s="32">
        <f t="shared" si="5"/>
        <v>1</v>
      </c>
      <c r="W39" s="53">
        <f t="shared" si="6"/>
        <v>0</v>
      </c>
      <c r="X39" s="32">
        <f t="shared" si="7"/>
        <v>0</v>
      </c>
      <c r="Y39" s="32">
        <f>IFERROR(VLOOKUP(F39,'[2]C25Y 4.18-5.3'!$A$4:$B$1583,2,0),0)</f>
        <v>10</v>
      </c>
      <c r="Z39" s="32">
        <f t="shared" si="8"/>
        <v>0</v>
      </c>
      <c r="AA39" s="32">
        <f t="shared" si="9"/>
        <v>2000</v>
      </c>
      <c r="AB39" s="32">
        <f>IFERROR(VLOOKUP($F39,'[3]GT 4.25-5.3'!$A$4:$C$431,2,0),0)</f>
        <v>0</v>
      </c>
      <c r="AC39" s="32">
        <f>IFERROR(VLOOKUP($F39,'[3]GT 4.25-5.3'!$A$4:$C$431,3,0),0)</f>
        <v>0</v>
      </c>
      <c r="AD39" s="32">
        <f t="shared" si="10"/>
        <v>0</v>
      </c>
      <c r="AE39" s="56">
        <f t="shared" si="11"/>
        <v>2000</v>
      </c>
    </row>
    <row r="40" spans="1:31" hidden="1">
      <c r="A40" s="32" t="s">
        <v>58</v>
      </c>
      <c r="B40" s="32" t="s">
        <v>82</v>
      </c>
      <c r="C40" s="32" t="s">
        <v>16</v>
      </c>
      <c r="D40" s="47" t="s">
        <v>16</v>
      </c>
      <c r="E40" s="32" t="s">
        <v>197</v>
      </c>
      <c r="F40" s="32" t="s">
        <v>198</v>
      </c>
      <c r="G40" s="32">
        <v>180</v>
      </c>
      <c r="H40" s="32">
        <f>IFERROR(VLOOKUP($F40,[1]Shop!$A$1:$K$4074,2,0),0)</f>
        <v>3</v>
      </c>
      <c r="I40" s="32">
        <f>IFERROR(VLOOKUP($F40,[1]Shop!$A$1:$K$4074,3,0),0)</f>
        <v>20</v>
      </c>
      <c r="J40" s="32">
        <f>IFERROR(VLOOKUP($F40,[1]Shop!$A$1:$K$4074,4,0),0)</f>
        <v>27</v>
      </c>
      <c r="K40" s="32">
        <f>IFERROR(VLOOKUP($F40,[1]Shop!$A$1:$K$4074,5,0),0)</f>
        <v>5</v>
      </c>
      <c r="L40" s="32">
        <f>IFERROR(VLOOKUP($F40,[1]Shop!$A$1:$K$4074,6,0),0)</f>
        <v>9</v>
      </c>
      <c r="M40" s="32">
        <f>IFERROR(VLOOKUP($F40,[1]Shop!$A$1:$K$4074,7,0),0)</f>
        <v>7</v>
      </c>
      <c r="N40" s="32">
        <f>IFERROR(VLOOKUP($F40,[1]Shop!$A$1:$K$4074,8,0),0)</f>
        <v>0</v>
      </c>
      <c r="O40" s="32">
        <f>IFERROR(VLOOKUP($F40,[1]Shop!$A$1:$K$4074,9,0),0)</f>
        <v>0</v>
      </c>
      <c r="P40" s="32">
        <f>IFERROR(VLOOKUP($F40,[1]Shop!$A$1:$K$4074,10,0),0)</f>
        <v>54</v>
      </c>
      <c r="Q40" s="32">
        <f t="shared" si="0"/>
        <v>125</v>
      </c>
      <c r="R40" s="53">
        <f t="shared" si="1"/>
        <v>0.69444444444444442</v>
      </c>
      <c r="S40" s="32">
        <f t="shared" si="2"/>
        <v>0</v>
      </c>
      <c r="T40" s="32">
        <f t="shared" si="3"/>
        <v>3</v>
      </c>
      <c r="U40" s="53">
        <f t="shared" si="4"/>
        <v>2.3333333333333335</v>
      </c>
      <c r="V40" s="32">
        <f t="shared" si="5"/>
        <v>2</v>
      </c>
      <c r="W40" s="53">
        <f t="shared" si="6"/>
        <v>0</v>
      </c>
      <c r="X40" s="32">
        <f t="shared" si="7"/>
        <v>0</v>
      </c>
      <c r="Y40" s="32">
        <f>IFERROR(VLOOKUP(F40,'[2]C25Y 4.18-5.3'!$A$4:$B$1583,2,0),0)</f>
        <v>4</v>
      </c>
      <c r="Z40" s="32">
        <f t="shared" si="8"/>
        <v>0</v>
      </c>
      <c r="AA40" s="32">
        <f t="shared" si="9"/>
        <v>800</v>
      </c>
      <c r="AB40" s="32">
        <f>IFERROR(VLOOKUP($F40,'[3]GT 4.25-5.3'!$A$4:$C$431,2,0),0)</f>
        <v>0</v>
      </c>
      <c r="AC40" s="32">
        <f>IFERROR(VLOOKUP($F40,'[3]GT 4.25-5.3'!$A$4:$C$431,3,0),0)</f>
        <v>0</v>
      </c>
      <c r="AD40" s="32">
        <f t="shared" si="10"/>
        <v>0</v>
      </c>
      <c r="AE40" s="56">
        <f t="shared" si="11"/>
        <v>800</v>
      </c>
    </row>
    <row r="41" spans="1:31" hidden="1">
      <c r="A41" s="32" t="s">
        <v>58</v>
      </c>
      <c r="B41" s="32" t="s">
        <v>82</v>
      </c>
      <c r="C41" s="32" t="s">
        <v>16</v>
      </c>
      <c r="D41" s="47" t="s">
        <v>16</v>
      </c>
      <c r="E41" s="32" t="s">
        <v>199</v>
      </c>
      <c r="F41" s="32" t="s">
        <v>200</v>
      </c>
      <c r="G41" s="32">
        <v>110</v>
      </c>
      <c r="H41" s="32">
        <f>IFERROR(VLOOKUP($F41,[1]Shop!$A$1:$K$4074,2,0),0)</f>
        <v>2</v>
      </c>
      <c r="I41" s="32">
        <f>IFERROR(VLOOKUP($F41,[1]Shop!$A$1:$K$4074,3,0),0)</f>
        <v>1</v>
      </c>
      <c r="J41" s="32">
        <f>IFERROR(VLOOKUP($F41,[1]Shop!$A$1:$K$4074,4,0),0)</f>
        <v>4</v>
      </c>
      <c r="K41" s="32">
        <f>IFERROR(VLOOKUP($F41,[1]Shop!$A$1:$K$4074,5,0),0)</f>
        <v>2</v>
      </c>
      <c r="L41" s="32">
        <f>IFERROR(VLOOKUP($F41,[1]Shop!$A$1:$K$4074,6,0),0)</f>
        <v>4</v>
      </c>
      <c r="M41" s="32">
        <f>IFERROR(VLOOKUP($F41,[1]Shop!$A$1:$K$4074,7,0),0)</f>
        <v>1</v>
      </c>
      <c r="N41" s="32">
        <f>IFERROR(VLOOKUP($F41,[1]Shop!$A$1:$K$4074,8,0),0)</f>
        <v>0</v>
      </c>
      <c r="O41" s="32">
        <f>IFERROR(VLOOKUP($F41,[1]Shop!$A$1:$K$4074,9,0),0)</f>
        <v>0</v>
      </c>
      <c r="P41" s="32">
        <f>IFERROR(VLOOKUP($F41,[1]Shop!$A$1:$K$4074,10,0),0)</f>
        <v>23</v>
      </c>
      <c r="Q41" s="32">
        <f t="shared" si="0"/>
        <v>37</v>
      </c>
      <c r="R41" s="53">
        <f t="shared" si="1"/>
        <v>0.33636363636363636</v>
      </c>
      <c r="S41" s="32">
        <f t="shared" si="2"/>
        <v>0</v>
      </c>
      <c r="T41" s="32">
        <f t="shared" si="3"/>
        <v>3</v>
      </c>
      <c r="U41" s="53">
        <f t="shared" si="4"/>
        <v>0.33333333333333331</v>
      </c>
      <c r="V41" s="32">
        <f t="shared" si="5"/>
        <v>1</v>
      </c>
      <c r="W41" s="53">
        <f t="shared" si="6"/>
        <v>0</v>
      </c>
      <c r="X41" s="32">
        <f t="shared" si="7"/>
        <v>0</v>
      </c>
      <c r="Y41" s="32">
        <f>IFERROR(VLOOKUP(F41,'[2]C25Y 4.18-5.3'!$A$4:$B$1583,2,0),0)</f>
        <v>0</v>
      </c>
      <c r="Z41" s="32">
        <f t="shared" si="8"/>
        <v>0</v>
      </c>
      <c r="AA41" s="32">
        <f t="shared" si="9"/>
        <v>0</v>
      </c>
      <c r="AB41" s="32">
        <f>IFERROR(VLOOKUP($F41,'[3]GT 4.25-5.3'!$A$4:$C$431,2,0),0)</f>
        <v>0</v>
      </c>
      <c r="AC41" s="32">
        <f>IFERROR(VLOOKUP($F41,'[3]GT 4.25-5.3'!$A$4:$C$431,3,0),0)</f>
        <v>0</v>
      </c>
      <c r="AD41" s="32">
        <f t="shared" si="10"/>
        <v>0</v>
      </c>
      <c r="AE41" s="56">
        <f t="shared" si="11"/>
        <v>0</v>
      </c>
    </row>
    <row r="42" spans="1:31" hidden="1">
      <c r="A42" s="32" t="s">
        <v>58</v>
      </c>
      <c r="B42" s="32" t="s">
        <v>82</v>
      </c>
      <c r="C42" s="32" t="s">
        <v>16</v>
      </c>
      <c r="D42" s="47" t="s">
        <v>16</v>
      </c>
      <c r="E42" s="32" t="s">
        <v>201</v>
      </c>
      <c r="F42" s="32" t="s">
        <v>202</v>
      </c>
      <c r="G42" s="32">
        <v>110</v>
      </c>
      <c r="H42" s="32">
        <f>IFERROR(VLOOKUP($F42,[1]Shop!$A$1:$K$4074,2,0),0)</f>
        <v>1</v>
      </c>
      <c r="I42" s="32">
        <f>IFERROR(VLOOKUP($F42,[1]Shop!$A$1:$K$4074,3,0),0)</f>
        <v>7</v>
      </c>
      <c r="J42" s="32">
        <f>IFERROR(VLOOKUP($F42,[1]Shop!$A$1:$K$4074,4,0),0)</f>
        <v>10</v>
      </c>
      <c r="K42" s="32">
        <f>IFERROR(VLOOKUP($F42,[1]Shop!$A$1:$K$4074,5,0),0)</f>
        <v>6</v>
      </c>
      <c r="L42" s="32">
        <f>IFERROR(VLOOKUP($F42,[1]Shop!$A$1:$K$4074,6,0),0)</f>
        <v>7</v>
      </c>
      <c r="M42" s="32">
        <f>IFERROR(VLOOKUP($F42,[1]Shop!$A$1:$K$4074,7,0),0)</f>
        <v>1</v>
      </c>
      <c r="N42" s="32">
        <f>IFERROR(VLOOKUP($F42,[1]Shop!$A$1:$K$4074,8,0),0)</f>
        <v>0</v>
      </c>
      <c r="O42" s="32">
        <f>IFERROR(VLOOKUP($F42,[1]Shop!$A$1:$K$4074,9,0),0)</f>
        <v>0</v>
      </c>
      <c r="P42" s="32">
        <f>IFERROR(VLOOKUP($F42,[1]Shop!$A$1:$K$4074,10,0),0)</f>
        <v>18</v>
      </c>
      <c r="Q42" s="32">
        <f t="shared" si="0"/>
        <v>50</v>
      </c>
      <c r="R42" s="53">
        <f t="shared" si="1"/>
        <v>0.45454545454545453</v>
      </c>
      <c r="S42" s="32">
        <f t="shared" si="2"/>
        <v>0</v>
      </c>
      <c r="T42" s="32">
        <f t="shared" si="3"/>
        <v>3</v>
      </c>
      <c r="U42" s="53">
        <f t="shared" si="4"/>
        <v>0.33333333333333331</v>
      </c>
      <c r="V42" s="32">
        <f t="shared" si="5"/>
        <v>1</v>
      </c>
      <c r="W42" s="53">
        <f t="shared" si="6"/>
        <v>0</v>
      </c>
      <c r="X42" s="32">
        <f t="shared" si="7"/>
        <v>0</v>
      </c>
      <c r="Y42" s="32">
        <f>IFERROR(VLOOKUP(F42,'[2]C25Y 4.18-5.3'!$A$4:$B$1583,2,0),0)</f>
        <v>2</v>
      </c>
      <c r="Z42" s="32">
        <f t="shared" si="8"/>
        <v>0</v>
      </c>
      <c r="AA42" s="32">
        <f t="shared" si="9"/>
        <v>400</v>
      </c>
      <c r="AB42" s="32">
        <f>IFERROR(VLOOKUP($F42,'[3]GT 4.25-5.3'!$A$4:$C$431,2,0),0)</f>
        <v>0</v>
      </c>
      <c r="AC42" s="32">
        <f>IFERROR(VLOOKUP($F42,'[3]GT 4.25-5.3'!$A$4:$C$431,3,0),0)</f>
        <v>0</v>
      </c>
      <c r="AD42" s="32">
        <f t="shared" si="10"/>
        <v>0</v>
      </c>
      <c r="AE42" s="56">
        <f t="shared" si="11"/>
        <v>400</v>
      </c>
    </row>
    <row r="43" spans="1:31" hidden="1">
      <c r="A43" s="32" t="s">
        <v>58</v>
      </c>
      <c r="B43" s="32" t="s">
        <v>82</v>
      </c>
      <c r="C43" s="32" t="s">
        <v>16</v>
      </c>
      <c r="D43" s="47" t="s">
        <v>16</v>
      </c>
      <c r="E43" s="32" t="s">
        <v>203</v>
      </c>
      <c r="F43" s="32" t="s">
        <v>204</v>
      </c>
      <c r="G43" s="32">
        <v>150</v>
      </c>
      <c r="H43" s="32">
        <f>IFERROR(VLOOKUP($F43,[1]Shop!$A$1:$K$4074,2,0),0)</f>
        <v>4</v>
      </c>
      <c r="I43" s="32">
        <f>IFERROR(VLOOKUP($F43,[1]Shop!$A$1:$K$4074,3,0),0)</f>
        <v>10</v>
      </c>
      <c r="J43" s="32">
        <f>IFERROR(VLOOKUP($F43,[1]Shop!$A$1:$K$4074,4,0),0)</f>
        <v>9</v>
      </c>
      <c r="K43" s="32">
        <f>IFERROR(VLOOKUP($F43,[1]Shop!$A$1:$K$4074,5,0),0)</f>
        <v>12</v>
      </c>
      <c r="L43" s="32">
        <f>IFERROR(VLOOKUP($F43,[1]Shop!$A$1:$K$4074,6,0),0)</f>
        <v>21</v>
      </c>
      <c r="M43" s="32">
        <f>IFERROR(VLOOKUP($F43,[1]Shop!$A$1:$K$4074,7,0),0)</f>
        <v>5</v>
      </c>
      <c r="N43" s="32">
        <f>IFERROR(VLOOKUP($F43,[1]Shop!$A$1:$K$4074,8,0),0)</f>
        <v>2</v>
      </c>
      <c r="O43" s="32">
        <f>IFERROR(VLOOKUP($F43,[1]Shop!$A$1:$K$4074,9,0),0)</f>
        <v>1</v>
      </c>
      <c r="P43" s="32">
        <f>IFERROR(VLOOKUP($F43,[1]Shop!$A$1:$K$4074,10,0),0)</f>
        <v>23</v>
      </c>
      <c r="Q43" s="32">
        <f t="shared" si="0"/>
        <v>87</v>
      </c>
      <c r="R43" s="53">
        <f t="shared" si="1"/>
        <v>0.57999999999999996</v>
      </c>
      <c r="S43" s="32">
        <f t="shared" si="2"/>
        <v>0</v>
      </c>
      <c r="T43" s="32">
        <f t="shared" si="3"/>
        <v>3</v>
      </c>
      <c r="U43" s="53">
        <f t="shared" si="4"/>
        <v>1.6666666666666667</v>
      </c>
      <c r="V43" s="32">
        <f t="shared" si="5"/>
        <v>2</v>
      </c>
      <c r="W43" s="53">
        <f t="shared" si="6"/>
        <v>1.5</v>
      </c>
      <c r="X43" s="32">
        <f t="shared" si="7"/>
        <v>0</v>
      </c>
      <c r="Y43" s="32">
        <f>IFERROR(VLOOKUP(F43,'[2]C25Y 4.18-5.3'!$A$4:$B$1583,2,0),0)</f>
        <v>0</v>
      </c>
      <c r="Z43" s="32">
        <f t="shared" si="8"/>
        <v>0</v>
      </c>
      <c r="AA43" s="32">
        <f t="shared" si="9"/>
        <v>0</v>
      </c>
      <c r="AB43" s="32">
        <f>IFERROR(VLOOKUP($F43,'[3]GT 4.25-5.3'!$A$4:$C$431,2,0),0)</f>
        <v>0</v>
      </c>
      <c r="AC43" s="32">
        <f>IFERROR(VLOOKUP($F43,'[3]GT 4.25-5.3'!$A$4:$C$431,3,0),0)</f>
        <v>0</v>
      </c>
      <c r="AD43" s="32">
        <f t="shared" si="10"/>
        <v>0</v>
      </c>
      <c r="AE43" s="56">
        <f t="shared" si="11"/>
        <v>0</v>
      </c>
    </row>
    <row r="44" spans="1:31" hidden="1">
      <c r="A44" s="32" t="s">
        <v>58</v>
      </c>
      <c r="B44" s="32" t="s">
        <v>82</v>
      </c>
      <c r="C44" s="32" t="s">
        <v>16</v>
      </c>
      <c r="D44" s="47" t="s">
        <v>16</v>
      </c>
      <c r="E44" s="32" t="s">
        <v>205</v>
      </c>
      <c r="F44" s="32" t="s">
        <v>206</v>
      </c>
      <c r="G44" s="32">
        <v>70</v>
      </c>
      <c r="H44" s="32">
        <f>IFERROR(VLOOKUP($F44,[1]Shop!$A$1:$K$4074,2,0),0)</f>
        <v>0</v>
      </c>
      <c r="I44" s="32">
        <f>IFERROR(VLOOKUP($F44,[1]Shop!$A$1:$K$4074,3,0),0)</f>
        <v>3</v>
      </c>
      <c r="J44" s="32">
        <f>IFERROR(VLOOKUP($F44,[1]Shop!$A$1:$K$4074,4,0),0)</f>
        <v>2</v>
      </c>
      <c r="K44" s="32">
        <f>IFERROR(VLOOKUP($F44,[1]Shop!$A$1:$K$4074,5,0),0)</f>
        <v>1</v>
      </c>
      <c r="L44" s="32">
        <f>IFERROR(VLOOKUP($F44,[1]Shop!$A$1:$K$4074,6,0),0)</f>
        <v>3</v>
      </c>
      <c r="M44" s="32">
        <f>IFERROR(VLOOKUP($F44,[1]Shop!$A$1:$K$4074,7,0),0)</f>
        <v>2</v>
      </c>
      <c r="N44" s="32">
        <f>IFERROR(VLOOKUP($F44,[1]Shop!$A$1:$K$4074,8,0),0)</f>
        <v>0</v>
      </c>
      <c r="O44" s="32">
        <f>IFERROR(VLOOKUP($F44,[1]Shop!$A$1:$K$4074,9,0),0)</f>
        <v>0</v>
      </c>
      <c r="P44" s="32">
        <f>IFERROR(VLOOKUP($F44,[1]Shop!$A$1:$K$4074,10,0),0)</f>
        <v>15</v>
      </c>
      <c r="Q44" s="32">
        <f t="shared" si="0"/>
        <v>26</v>
      </c>
      <c r="R44" s="53">
        <f t="shared" si="1"/>
        <v>0.37142857142857144</v>
      </c>
      <c r="S44" s="32">
        <f t="shared" si="2"/>
        <v>0</v>
      </c>
      <c r="T44" s="32">
        <f t="shared" si="3"/>
        <v>1</v>
      </c>
      <c r="U44" s="53">
        <f t="shared" si="4"/>
        <v>2</v>
      </c>
      <c r="V44" s="32">
        <f t="shared" si="5"/>
        <v>1</v>
      </c>
      <c r="W44" s="53">
        <f t="shared" si="6"/>
        <v>0</v>
      </c>
      <c r="X44" s="32">
        <f t="shared" si="7"/>
        <v>0</v>
      </c>
      <c r="Y44" s="32">
        <f>IFERROR(VLOOKUP(F44,'[2]C25Y 4.18-5.3'!$A$4:$B$1583,2,0),0)</f>
        <v>0</v>
      </c>
      <c r="Z44" s="32">
        <f t="shared" si="8"/>
        <v>0</v>
      </c>
      <c r="AA44" s="32">
        <f t="shared" si="9"/>
        <v>0</v>
      </c>
      <c r="AB44" s="32">
        <f>IFERROR(VLOOKUP($F44,'[3]GT 4.25-5.3'!$A$4:$C$431,2,0),0)</f>
        <v>0</v>
      </c>
      <c r="AC44" s="32">
        <f>IFERROR(VLOOKUP($F44,'[3]GT 4.25-5.3'!$A$4:$C$431,3,0),0)</f>
        <v>0</v>
      </c>
      <c r="AD44" s="32">
        <f t="shared" si="10"/>
        <v>0</v>
      </c>
      <c r="AE44" s="56">
        <f t="shared" si="11"/>
        <v>0</v>
      </c>
    </row>
    <row r="45" spans="1:31" hidden="1">
      <c r="A45" s="32" t="s">
        <v>58</v>
      </c>
      <c r="B45" s="32" t="s">
        <v>82</v>
      </c>
      <c r="C45" s="32" t="s">
        <v>16</v>
      </c>
      <c r="D45" s="47" t="s">
        <v>16</v>
      </c>
      <c r="E45" s="32" t="s">
        <v>207</v>
      </c>
      <c r="F45" s="32" t="s">
        <v>208</v>
      </c>
      <c r="G45" s="32">
        <v>110</v>
      </c>
      <c r="H45" s="32">
        <f>IFERROR(VLOOKUP($F45,[1]Shop!$A$1:$K$4074,2,0),0)</f>
        <v>0</v>
      </c>
      <c r="I45" s="32">
        <f>IFERROR(VLOOKUP($F45,[1]Shop!$A$1:$K$4074,3,0),0)</f>
        <v>9</v>
      </c>
      <c r="J45" s="32">
        <f>IFERROR(VLOOKUP($F45,[1]Shop!$A$1:$K$4074,4,0),0)</f>
        <v>15</v>
      </c>
      <c r="K45" s="32">
        <f>IFERROR(VLOOKUP($F45,[1]Shop!$A$1:$K$4074,5,0),0)</f>
        <v>2</v>
      </c>
      <c r="L45" s="32">
        <f>IFERROR(VLOOKUP($F45,[1]Shop!$A$1:$K$4074,6,0),0)</f>
        <v>4</v>
      </c>
      <c r="M45" s="32">
        <f>IFERROR(VLOOKUP($F45,[1]Shop!$A$1:$K$4074,7,0),0)</f>
        <v>2</v>
      </c>
      <c r="N45" s="32">
        <f>IFERROR(VLOOKUP($F45,[1]Shop!$A$1:$K$4074,8,0),0)</f>
        <v>0</v>
      </c>
      <c r="O45" s="32">
        <f>IFERROR(VLOOKUP($F45,[1]Shop!$A$1:$K$4074,9,0),0)</f>
        <v>0</v>
      </c>
      <c r="P45" s="32">
        <f>IFERROR(VLOOKUP($F45,[1]Shop!$A$1:$K$4074,10,0),0)</f>
        <v>11</v>
      </c>
      <c r="Q45" s="32">
        <f t="shared" si="0"/>
        <v>43</v>
      </c>
      <c r="R45" s="53">
        <f t="shared" si="1"/>
        <v>0.39090909090909093</v>
      </c>
      <c r="S45" s="32">
        <f t="shared" si="2"/>
        <v>0</v>
      </c>
      <c r="T45" s="32">
        <f t="shared" si="3"/>
        <v>3</v>
      </c>
      <c r="U45" s="53">
        <f t="shared" si="4"/>
        <v>0.66666666666666663</v>
      </c>
      <c r="V45" s="32">
        <f t="shared" si="5"/>
        <v>1</v>
      </c>
      <c r="W45" s="53">
        <f t="shared" si="6"/>
        <v>0</v>
      </c>
      <c r="X45" s="32">
        <f t="shared" si="7"/>
        <v>0</v>
      </c>
      <c r="Y45" s="32">
        <f>IFERROR(VLOOKUP(F45,'[2]C25Y 4.18-5.3'!$A$4:$B$1583,2,0),0)</f>
        <v>1</v>
      </c>
      <c r="Z45" s="32">
        <f t="shared" si="8"/>
        <v>0</v>
      </c>
      <c r="AA45" s="32">
        <f t="shared" si="9"/>
        <v>200</v>
      </c>
      <c r="AB45" s="32">
        <f>IFERROR(VLOOKUP($F45,'[3]GT 4.25-5.3'!$A$4:$C$431,2,0),0)</f>
        <v>0</v>
      </c>
      <c r="AC45" s="32">
        <f>IFERROR(VLOOKUP($F45,'[3]GT 4.25-5.3'!$A$4:$C$431,3,0),0)</f>
        <v>0</v>
      </c>
      <c r="AD45" s="32">
        <f t="shared" si="10"/>
        <v>0</v>
      </c>
      <c r="AE45" s="56">
        <f t="shared" si="11"/>
        <v>200</v>
      </c>
    </row>
    <row r="46" spans="1:31" hidden="1">
      <c r="A46" s="32" t="s">
        <v>58</v>
      </c>
      <c r="B46" s="32" t="s">
        <v>82</v>
      </c>
      <c r="C46" s="32" t="s">
        <v>16</v>
      </c>
      <c r="D46" s="47" t="s">
        <v>16</v>
      </c>
      <c r="E46" s="32" t="s">
        <v>209</v>
      </c>
      <c r="F46" s="32" t="s">
        <v>210</v>
      </c>
      <c r="G46" s="32">
        <v>110</v>
      </c>
      <c r="H46" s="32">
        <f>IFERROR(VLOOKUP($F46,[1]Shop!$A$1:$K$4074,2,0),0)</f>
        <v>3</v>
      </c>
      <c r="I46" s="32">
        <f>IFERROR(VLOOKUP($F46,[1]Shop!$A$1:$K$4074,3,0),0)</f>
        <v>7</v>
      </c>
      <c r="J46" s="32">
        <f>IFERROR(VLOOKUP($F46,[1]Shop!$A$1:$K$4074,4,0),0)</f>
        <v>3</v>
      </c>
      <c r="K46" s="32">
        <f>IFERROR(VLOOKUP($F46,[1]Shop!$A$1:$K$4074,5,0),0)</f>
        <v>3</v>
      </c>
      <c r="L46" s="32">
        <f>IFERROR(VLOOKUP($F46,[1]Shop!$A$1:$K$4074,6,0),0)</f>
        <v>6</v>
      </c>
      <c r="M46" s="32">
        <f>IFERROR(VLOOKUP($F46,[1]Shop!$A$1:$K$4074,7,0),0)</f>
        <v>3</v>
      </c>
      <c r="N46" s="32">
        <f>IFERROR(VLOOKUP($F46,[1]Shop!$A$1:$K$4074,8,0),0)</f>
        <v>0</v>
      </c>
      <c r="O46" s="32">
        <f>IFERROR(VLOOKUP($F46,[1]Shop!$A$1:$K$4074,9,0),0)</f>
        <v>0</v>
      </c>
      <c r="P46" s="32">
        <f>IFERROR(VLOOKUP($F46,[1]Shop!$A$1:$K$4074,10,0),0)</f>
        <v>24</v>
      </c>
      <c r="Q46" s="32">
        <f t="shared" si="0"/>
        <v>49</v>
      </c>
      <c r="R46" s="53">
        <f t="shared" si="1"/>
        <v>0.44545454545454544</v>
      </c>
      <c r="S46" s="32">
        <f t="shared" si="2"/>
        <v>0</v>
      </c>
      <c r="T46" s="32">
        <f t="shared" si="3"/>
        <v>3</v>
      </c>
      <c r="U46" s="53">
        <f t="shared" si="4"/>
        <v>1</v>
      </c>
      <c r="V46" s="32">
        <f t="shared" si="5"/>
        <v>1</v>
      </c>
      <c r="W46" s="53">
        <f t="shared" si="6"/>
        <v>0</v>
      </c>
      <c r="X46" s="32">
        <f t="shared" si="7"/>
        <v>0</v>
      </c>
      <c r="Y46" s="32">
        <f>IFERROR(VLOOKUP(F46,'[2]C25Y 4.18-5.3'!$A$4:$B$1583,2,0),0)</f>
        <v>5</v>
      </c>
      <c r="Z46" s="32">
        <f t="shared" si="8"/>
        <v>0</v>
      </c>
      <c r="AA46" s="32">
        <f t="shared" si="9"/>
        <v>1000</v>
      </c>
      <c r="AB46" s="32">
        <f>IFERROR(VLOOKUP($F46,'[3]GT 4.25-5.3'!$A$4:$C$431,2,0),0)</f>
        <v>0</v>
      </c>
      <c r="AC46" s="32">
        <f>IFERROR(VLOOKUP($F46,'[3]GT 4.25-5.3'!$A$4:$C$431,3,0),0)</f>
        <v>0</v>
      </c>
      <c r="AD46" s="32">
        <f t="shared" si="10"/>
        <v>0</v>
      </c>
      <c r="AE46" s="56">
        <f t="shared" si="11"/>
        <v>1000</v>
      </c>
    </row>
    <row r="47" spans="1:31" hidden="1">
      <c r="A47" s="32" t="s">
        <v>58</v>
      </c>
      <c r="B47" s="32" t="s">
        <v>82</v>
      </c>
      <c r="C47" s="32" t="s">
        <v>16</v>
      </c>
      <c r="D47" s="47" t="s">
        <v>16</v>
      </c>
      <c r="E47" s="32" t="s">
        <v>211</v>
      </c>
      <c r="F47" s="32" t="s">
        <v>212</v>
      </c>
      <c r="G47" s="32">
        <v>150</v>
      </c>
      <c r="H47" s="32">
        <f>IFERROR(VLOOKUP($F47,[1]Shop!$A$1:$K$4074,2,0),0)</f>
        <v>1</v>
      </c>
      <c r="I47" s="32">
        <f>IFERROR(VLOOKUP($F47,[1]Shop!$A$1:$K$4074,3,0),0)</f>
        <v>6</v>
      </c>
      <c r="J47" s="32">
        <f>IFERROR(VLOOKUP($F47,[1]Shop!$A$1:$K$4074,4,0),0)</f>
        <v>11</v>
      </c>
      <c r="K47" s="32">
        <f>IFERROR(VLOOKUP($F47,[1]Shop!$A$1:$K$4074,5,0),0)</f>
        <v>5</v>
      </c>
      <c r="L47" s="32">
        <f>IFERROR(VLOOKUP($F47,[1]Shop!$A$1:$K$4074,6,0),0)</f>
        <v>9</v>
      </c>
      <c r="M47" s="32">
        <f>IFERROR(VLOOKUP($F47,[1]Shop!$A$1:$K$4074,7,0),0)</f>
        <v>5</v>
      </c>
      <c r="N47" s="32">
        <f>IFERROR(VLOOKUP($F47,[1]Shop!$A$1:$K$4074,8,0),0)</f>
        <v>0</v>
      </c>
      <c r="O47" s="32">
        <f>IFERROR(VLOOKUP($F47,[1]Shop!$A$1:$K$4074,9,0),0)</f>
        <v>0</v>
      </c>
      <c r="P47" s="32">
        <f>IFERROR(VLOOKUP($F47,[1]Shop!$A$1:$K$4074,10,0),0)</f>
        <v>28</v>
      </c>
      <c r="Q47" s="32">
        <f t="shared" si="0"/>
        <v>65</v>
      </c>
      <c r="R47" s="53">
        <f t="shared" si="1"/>
        <v>0.43333333333333335</v>
      </c>
      <c r="S47" s="32">
        <f t="shared" si="2"/>
        <v>0</v>
      </c>
      <c r="T47" s="32">
        <f t="shared" si="3"/>
        <v>3</v>
      </c>
      <c r="U47" s="53">
        <f t="shared" si="4"/>
        <v>1.6666666666666667</v>
      </c>
      <c r="V47" s="32">
        <f t="shared" si="5"/>
        <v>2</v>
      </c>
      <c r="W47" s="53">
        <f t="shared" si="6"/>
        <v>0</v>
      </c>
      <c r="X47" s="32">
        <f t="shared" si="7"/>
        <v>0</v>
      </c>
      <c r="Y47" s="32">
        <f>IFERROR(VLOOKUP(F47,'[2]C25Y 4.18-5.3'!$A$4:$B$1583,2,0),0)</f>
        <v>6</v>
      </c>
      <c r="Z47" s="32">
        <f t="shared" si="8"/>
        <v>0</v>
      </c>
      <c r="AA47" s="32">
        <f t="shared" si="9"/>
        <v>1200</v>
      </c>
      <c r="AB47" s="32">
        <f>IFERROR(VLOOKUP($F47,'[3]GT 4.25-5.3'!$A$4:$C$431,2,0),0)</f>
        <v>0</v>
      </c>
      <c r="AC47" s="32">
        <f>IFERROR(VLOOKUP($F47,'[3]GT 4.25-5.3'!$A$4:$C$431,3,0),0)</f>
        <v>0</v>
      </c>
      <c r="AD47" s="32">
        <f t="shared" si="10"/>
        <v>0</v>
      </c>
      <c r="AE47" s="56">
        <f t="shared" si="11"/>
        <v>1200</v>
      </c>
    </row>
    <row r="48" spans="1:31" hidden="1">
      <c r="A48" s="32" t="s">
        <v>58</v>
      </c>
      <c r="B48" s="32" t="s">
        <v>85</v>
      </c>
      <c r="C48" s="32" t="s">
        <v>17</v>
      </c>
      <c r="D48" s="47" t="s">
        <v>17</v>
      </c>
      <c r="E48" s="32" t="s">
        <v>213</v>
      </c>
      <c r="F48" s="32" t="s">
        <v>214</v>
      </c>
      <c r="G48" s="32">
        <v>130</v>
      </c>
      <c r="H48" s="32">
        <f>IFERROR(VLOOKUP($F48,[1]Shop!$A$1:$K$4074,2,0),0)</f>
        <v>1</v>
      </c>
      <c r="I48" s="32">
        <f>IFERROR(VLOOKUP($F48,[1]Shop!$A$1:$K$4074,3,0),0)</f>
        <v>10</v>
      </c>
      <c r="J48" s="32">
        <f>IFERROR(VLOOKUP($F48,[1]Shop!$A$1:$K$4074,4,0),0)</f>
        <v>9</v>
      </c>
      <c r="K48" s="32">
        <f>IFERROR(VLOOKUP($F48,[1]Shop!$A$1:$K$4074,5,0),0)</f>
        <v>5</v>
      </c>
      <c r="L48" s="32">
        <f>IFERROR(VLOOKUP($F48,[1]Shop!$A$1:$K$4074,6,0),0)</f>
        <v>5</v>
      </c>
      <c r="M48" s="32">
        <f>IFERROR(VLOOKUP($F48,[1]Shop!$A$1:$K$4074,7,0),0)</f>
        <v>9</v>
      </c>
      <c r="N48" s="32">
        <f>IFERROR(VLOOKUP($F48,[1]Shop!$A$1:$K$4074,8,0),0)</f>
        <v>0</v>
      </c>
      <c r="O48" s="32">
        <f>IFERROR(VLOOKUP($F48,[1]Shop!$A$1:$K$4074,9,0),0)</f>
        <v>0</v>
      </c>
      <c r="P48" s="32">
        <f>IFERROR(VLOOKUP($F48,[1]Shop!$A$1:$K$4074,10,0),0)</f>
        <v>42</v>
      </c>
      <c r="Q48" s="32">
        <f t="shared" si="0"/>
        <v>81</v>
      </c>
      <c r="R48" s="53">
        <f t="shared" si="1"/>
        <v>0.62307692307692308</v>
      </c>
      <c r="S48" s="32">
        <f t="shared" si="2"/>
        <v>0</v>
      </c>
      <c r="T48" s="32">
        <f t="shared" si="3"/>
        <v>4</v>
      </c>
      <c r="U48" s="53">
        <f t="shared" si="4"/>
        <v>2.25</v>
      </c>
      <c r="V48" s="32">
        <f t="shared" si="5"/>
        <v>1</v>
      </c>
      <c r="W48" s="53">
        <f t="shared" si="6"/>
        <v>0</v>
      </c>
      <c r="X48" s="32">
        <f t="shared" si="7"/>
        <v>0</v>
      </c>
      <c r="Y48" s="32">
        <f>IFERROR(VLOOKUP(F48,'[2]C25Y 4.18-5.3'!$A$4:$B$1583,2,0),0)</f>
        <v>13</v>
      </c>
      <c r="Z48" s="32">
        <f t="shared" si="8"/>
        <v>0</v>
      </c>
      <c r="AA48" s="32">
        <f t="shared" si="9"/>
        <v>2600</v>
      </c>
      <c r="AB48" s="32">
        <f>IFERROR(VLOOKUP($F48,'[3]GT 4.25-5.3'!$A$4:$C$431,2,0),0)</f>
        <v>0</v>
      </c>
      <c r="AC48" s="32">
        <f>IFERROR(VLOOKUP($F48,'[3]GT 4.25-5.3'!$A$4:$C$431,3,0),0)</f>
        <v>0</v>
      </c>
      <c r="AD48" s="32">
        <f t="shared" si="10"/>
        <v>0</v>
      </c>
      <c r="AE48" s="56">
        <f t="shared" si="11"/>
        <v>2600</v>
      </c>
    </row>
    <row r="49" spans="1:31" hidden="1">
      <c r="A49" s="32" t="s">
        <v>58</v>
      </c>
      <c r="B49" s="32" t="s">
        <v>85</v>
      </c>
      <c r="C49" s="32" t="s">
        <v>17</v>
      </c>
      <c r="D49" s="47" t="s">
        <v>17</v>
      </c>
      <c r="E49" s="32" t="s">
        <v>215</v>
      </c>
      <c r="F49" s="32" t="s">
        <v>216</v>
      </c>
      <c r="G49" s="32">
        <v>70</v>
      </c>
      <c r="H49" s="32">
        <f>IFERROR(VLOOKUP($F49,[1]Shop!$A$1:$K$4074,2,0),0)</f>
        <v>1</v>
      </c>
      <c r="I49" s="32">
        <f>IFERROR(VLOOKUP($F49,[1]Shop!$A$1:$K$4074,3,0),0)</f>
        <v>2</v>
      </c>
      <c r="J49" s="32">
        <f>IFERROR(VLOOKUP($F49,[1]Shop!$A$1:$K$4074,4,0),0)</f>
        <v>4</v>
      </c>
      <c r="K49" s="32">
        <f>IFERROR(VLOOKUP($F49,[1]Shop!$A$1:$K$4074,5,0),0)</f>
        <v>0</v>
      </c>
      <c r="L49" s="32">
        <f>IFERROR(VLOOKUP($F49,[1]Shop!$A$1:$K$4074,6,0),0)</f>
        <v>5</v>
      </c>
      <c r="M49" s="32">
        <f>IFERROR(VLOOKUP($F49,[1]Shop!$A$1:$K$4074,7,0),0)</f>
        <v>1</v>
      </c>
      <c r="N49" s="32">
        <f>IFERROR(VLOOKUP($F49,[1]Shop!$A$1:$K$4074,8,0),0)</f>
        <v>0</v>
      </c>
      <c r="O49" s="32">
        <f>IFERROR(VLOOKUP($F49,[1]Shop!$A$1:$K$4074,9,0),0)</f>
        <v>0</v>
      </c>
      <c r="P49" s="32">
        <f>IFERROR(VLOOKUP($F49,[1]Shop!$A$1:$K$4074,10,0),0)</f>
        <v>28</v>
      </c>
      <c r="Q49" s="32">
        <f t="shared" si="0"/>
        <v>41</v>
      </c>
      <c r="R49" s="53">
        <f t="shared" si="1"/>
        <v>0.58571428571428574</v>
      </c>
      <c r="S49" s="32">
        <f t="shared" si="2"/>
        <v>0</v>
      </c>
      <c r="T49" s="32">
        <f t="shared" si="3"/>
        <v>1</v>
      </c>
      <c r="U49" s="53">
        <f t="shared" si="4"/>
        <v>1</v>
      </c>
      <c r="V49" s="32">
        <f t="shared" si="5"/>
        <v>1</v>
      </c>
      <c r="W49" s="53">
        <f t="shared" si="6"/>
        <v>0</v>
      </c>
      <c r="X49" s="32">
        <f t="shared" si="7"/>
        <v>0</v>
      </c>
      <c r="Y49" s="32">
        <f>IFERROR(VLOOKUP(F49,'[2]C25Y 4.18-5.3'!$A$4:$B$1583,2,0),0)</f>
        <v>15</v>
      </c>
      <c r="Z49" s="32">
        <f t="shared" si="8"/>
        <v>3000</v>
      </c>
      <c r="AA49" s="32">
        <f t="shared" si="9"/>
        <v>3000</v>
      </c>
      <c r="AB49" s="32">
        <f>IFERROR(VLOOKUP($F49,'[3]GT 4.25-5.3'!$A$4:$C$431,2,0),0)</f>
        <v>0</v>
      </c>
      <c r="AC49" s="32">
        <f>IFERROR(VLOOKUP($F49,'[3]GT 4.25-5.3'!$A$4:$C$431,3,0),0)</f>
        <v>0</v>
      </c>
      <c r="AD49" s="32">
        <f t="shared" si="10"/>
        <v>0</v>
      </c>
      <c r="AE49" s="56">
        <f t="shared" si="11"/>
        <v>6000</v>
      </c>
    </row>
    <row r="50" spans="1:31" hidden="1">
      <c r="A50" s="32" t="s">
        <v>58</v>
      </c>
      <c r="B50" s="32" t="s">
        <v>85</v>
      </c>
      <c r="C50" s="32" t="s">
        <v>17</v>
      </c>
      <c r="D50" s="47" t="s">
        <v>17</v>
      </c>
      <c r="E50" s="32" t="s">
        <v>217</v>
      </c>
      <c r="F50" s="32" t="s">
        <v>218</v>
      </c>
      <c r="G50" s="32">
        <v>70</v>
      </c>
      <c r="H50" s="32">
        <f>IFERROR(VLOOKUP($F50,[1]Shop!$A$1:$K$4074,2,0),0)</f>
        <v>0</v>
      </c>
      <c r="I50" s="32">
        <f>IFERROR(VLOOKUP($F50,[1]Shop!$A$1:$K$4074,3,0),0)</f>
        <v>4</v>
      </c>
      <c r="J50" s="32">
        <f>IFERROR(VLOOKUP($F50,[1]Shop!$A$1:$K$4074,4,0),0)</f>
        <v>5</v>
      </c>
      <c r="K50" s="32">
        <f>IFERROR(VLOOKUP($F50,[1]Shop!$A$1:$K$4074,5,0),0)</f>
        <v>4</v>
      </c>
      <c r="L50" s="32">
        <f>IFERROR(VLOOKUP($F50,[1]Shop!$A$1:$K$4074,6,0),0)</f>
        <v>2</v>
      </c>
      <c r="M50" s="32">
        <f>IFERROR(VLOOKUP($F50,[1]Shop!$A$1:$K$4074,7,0),0)</f>
        <v>0</v>
      </c>
      <c r="N50" s="32">
        <f>IFERROR(VLOOKUP($F50,[1]Shop!$A$1:$K$4074,8,0),0)</f>
        <v>1</v>
      </c>
      <c r="O50" s="32">
        <f>IFERROR(VLOOKUP($F50,[1]Shop!$A$1:$K$4074,9,0),0)</f>
        <v>1</v>
      </c>
      <c r="P50" s="32">
        <f>IFERROR(VLOOKUP($F50,[1]Shop!$A$1:$K$4074,10,0),0)</f>
        <v>11</v>
      </c>
      <c r="Q50" s="32">
        <f t="shared" ref="Q50:Q94" si="12">SUM(H50:P50)</f>
        <v>28</v>
      </c>
      <c r="R50" s="53">
        <f t="shared" ref="R50:R94" si="13">Q50/G50</f>
        <v>0.4</v>
      </c>
      <c r="S50" s="32">
        <f t="shared" ref="S50:S94" si="14">IF(R50&gt;=100%,SUM($H$3:$K$3,H50:K50)*0.5%+SUMPRODUCT($L$3:$M$3,L50:M50)*1%+SUMPRODUCT($N$3:$O$3,N50:O50)*2%,0)</f>
        <v>0</v>
      </c>
      <c r="T50" s="32">
        <f t="shared" ref="T50:T94" si="15">IF(G50&gt;=150,3,IF(G50&gt;=130,4,IF(G50&gt;=110,3,IF(G50&gt;=90,2,IF(G50&gt;=70,1,0)))))</f>
        <v>1</v>
      </c>
      <c r="U50" s="53">
        <f t="shared" ref="U50:U94" si="16">M50/T50</f>
        <v>0</v>
      </c>
      <c r="V50" s="32">
        <f t="shared" ref="V50:V94" si="17">IF(G50&gt;=150,2,IF(G50&gt;=130,1,IF(G50&gt;=110,1,IF(G50&gt;=90,1,IF(G50&gt;=70,1,0)))))</f>
        <v>1</v>
      </c>
      <c r="W50" s="53">
        <f t="shared" ref="W50:W94" si="18">SUM(N50:O50)/V50</f>
        <v>2</v>
      </c>
      <c r="X50" s="32">
        <f t="shared" ref="X50:X94" si="19">IF(OR(U50&lt;100%,W50&lt;100%),S50*20%,0)</f>
        <v>0</v>
      </c>
      <c r="Y50" s="32">
        <f>IFERROR(VLOOKUP(F50,'[2]C25Y 4.18-5.3'!$A$4:$B$1583,2,0),0)</f>
        <v>0</v>
      </c>
      <c r="Z50" s="32">
        <f t="shared" ref="Z50:Z94" si="20">IF(Y50&gt;=25,Y50*300,IF(Y50&gt;=15,Y50*200,0))</f>
        <v>0</v>
      </c>
      <c r="AA50" s="32">
        <f t="shared" ref="AA50:AA94" si="21">Y50*200</f>
        <v>0</v>
      </c>
      <c r="AB50" s="32">
        <f>IFERROR(VLOOKUP($F50,'[3]GT 4.25-5.3'!$A$4:$C$431,2,0),0)</f>
        <v>1</v>
      </c>
      <c r="AC50" s="32">
        <f>IFERROR(VLOOKUP($F50,'[3]GT 4.25-5.3'!$A$4:$C$431,3,0),0)</f>
        <v>1</v>
      </c>
      <c r="AD50" s="32">
        <f t="shared" ref="AD50:AD94" si="22">SUM(AB50:AC50)*500</f>
        <v>1000</v>
      </c>
      <c r="AE50" s="56">
        <f t="shared" ref="AE50:AE94" si="23">S50-X50+Z50+AA50+AD50</f>
        <v>1000</v>
      </c>
    </row>
    <row r="51" spans="1:31" hidden="1">
      <c r="A51" s="32" t="s">
        <v>58</v>
      </c>
      <c r="B51" s="32" t="s">
        <v>85</v>
      </c>
      <c r="C51" s="32" t="s">
        <v>17</v>
      </c>
      <c r="D51" s="47" t="s">
        <v>17</v>
      </c>
      <c r="E51" s="32" t="s">
        <v>219</v>
      </c>
      <c r="F51" s="32" t="s">
        <v>220</v>
      </c>
      <c r="G51" s="32">
        <v>90</v>
      </c>
      <c r="H51" s="32">
        <f>IFERROR(VLOOKUP($F51,[1]Shop!$A$1:$K$4074,2,0),0)</f>
        <v>1</v>
      </c>
      <c r="I51" s="32">
        <f>IFERROR(VLOOKUP($F51,[1]Shop!$A$1:$K$4074,3,0),0)</f>
        <v>4</v>
      </c>
      <c r="J51" s="32">
        <f>IFERROR(VLOOKUP($F51,[1]Shop!$A$1:$K$4074,4,0),0)</f>
        <v>3</v>
      </c>
      <c r="K51" s="32">
        <f>IFERROR(VLOOKUP($F51,[1]Shop!$A$1:$K$4074,5,0),0)</f>
        <v>2</v>
      </c>
      <c r="L51" s="32">
        <f>IFERROR(VLOOKUP($F51,[1]Shop!$A$1:$K$4074,6,0),0)</f>
        <v>6</v>
      </c>
      <c r="M51" s="32">
        <f>IFERROR(VLOOKUP($F51,[1]Shop!$A$1:$K$4074,7,0),0)</f>
        <v>3</v>
      </c>
      <c r="N51" s="32">
        <f>IFERROR(VLOOKUP($F51,[1]Shop!$A$1:$K$4074,8,0),0)</f>
        <v>0</v>
      </c>
      <c r="O51" s="32">
        <f>IFERROR(VLOOKUP($F51,[1]Shop!$A$1:$K$4074,9,0),0)</f>
        <v>0</v>
      </c>
      <c r="P51" s="32">
        <f>IFERROR(VLOOKUP($F51,[1]Shop!$A$1:$K$4074,10,0),0)</f>
        <v>18</v>
      </c>
      <c r="Q51" s="32">
        <f t="shared" si="12"/>
        <v>37</v>
      </c>
      <c r="R51" s="53">
        <f t="shared" si="13"/>
        <v>0.41111111111111109</v>
      </c>
      <c r="S51" s="32">
        <f t="shared" si="14"/>
        <v>0</v>
      </c>
      <c r="T51" s="32">
        <f t="shared" si="15"/>
        <v>2</v>
      </c>
      <c r="U51" s="53">
        <f t="shared" si="16"/>
        <v>1.5</v>
      </c>
      <c r="V51" s="32">
        <f t="shared" si="17"/>
        <v>1</v>
      </c>
      <c r="W51" s="53">
        <f t="shared" si="18"/>
        <v>0</v>
      </c>
      <c r="X51" s="32">
        <f t="shared" si="19"/>
        <v>0</v>
      </c>
      <c r="Y51" s="32">
        <f>IFERROR(VLOOKUP(F51,'[2]C25Y 4.18-5.3'!$A$4:$B$1583,2,0),0)</f>
        <v>2</v>
      </c>
      <c r="Z51" s="32">
        <f t="shared" si="20"/>
        <v>0</v>
      </c>
      <c r="AA51" s="32">
        <f t="shared" si="21"/>
        <v>400</v>
      </c>
      <c r="AB51" s="32">
        <f>IFERROR(VLOOKUP($F51,'[3]GT 4.25-5.3'!$A$4:$C$431,2,0),0)</f>
        <v>0</v>
      </c>
      <c r="AC51" s="32">
        <f>IFERROR(VLOOKUP($F51,'[3]GT 4.25-5.3'!$A$4:$C$431,3,0),0)</f>
        <v>0</v>
      </c>
      <c r="AD51" s="32">
        <f t="shared" si="22"/>
        <v>0</v>
      </c>
      <c r="AE51" s="56">
        <f t="shared" si="23"/>
        <v>400</v>
      </c>
    </row>
    <row r="52" spans="1:31" hidden="1">
      <c r="A52" s="32" t="s">
        <v>58</v>
      </c>
      <c r="B52" s="32" t="s">
        <v>85</v>
      </c>
      <c r="C52" s="32" t="s">
        <v>17</v>
      </c>
      <c r="D52" s="47" t="s">
        <v>17</v>
      </c>
      <c r="E52" s="32" t="s">
        <v>221</v>
      </c>
      <c r="F52" s="32" t="s">
        <v>222</v>
      </c>
      <c r="G52" s="32">
        <v>110</v>
      </c>
      <c r="H52" s="32">
        <f>IFERROR(VLOOKUP($F52,[1]Shop!$A$1:$K$4074,2,0),0)</f>
        <v>0</v>
      </c>
      <c r="I52" s="32">
        <f>IFERROR(VLOOKUP($F52,[1]Shop!$A$1:$K$4074,3,0),0)</f>
        <v>6</v>
      </c>
      <c r="J52" s="32">
        <f>IFERROR(VLOOKUP($F52,[1]Shop!$A$1:$K$4074,4,0),0)</f>
        <v>7</v>
      </c>
      <c r="K52" s="32">
        <f>IFERROR(VLOOKUP($F52,[1]Shop!$A$1:$K$4074,5,0),0)</f>
        <v>5</v>
      </c>
      <c r="L52" s="32">
        <f>IFERROR(VLOOKUP($F52,[1]Shop!$A$1:$K$4074,6,0),0)</f>
        <v>9</v>
      </c>
      <c r="M52" s="32">
        <f>IFERROR(VLOOKUP($F52,[1]Shop!$A$1:$K$4074,7,0),0)</f>
        <v>4</v>
      </c>
      <c r="N52" s="32">
        <f>IFERROR(VLOOKUP($F52,[1]Shop!$A$1:$K$4074,8,0),0)</f>
        <v>0</v>
      </c>
      <c r="O52" s="32">
        <f>IFERROR(VLOOKUP($F52,[1]Shop!$A$1:$K$4074,9,0),0)</f>
        <v>0</v>
      </c>
      <c r="P52" s="32">
        <f>IFERROR(VLOOKUP($F52,[1]Shop!$A$1:$K$4074,10,0),0)</f>
        <v>43</v>
      </c>
      <c r="Q52" s="32">
        <f t="shared" si="12"/>
        <v>74</v>
      </c>
      <c r="R52" s="53">
        <f t="shared" si="13"/>
        <v>0.67272727272727273</v>
      </c>
      <c r="S52" s="32">
        <f t="shared" si="14"/>
        <v>0</v>
      </c>
      <c r="T52" s="32">
        <f t="shared" si="15"/>
        <v>3</v>
      </c>
      <c r="U52" s="53">
        <f t="shared" si="16"/>
        <v>1.3333333333333333</v>
      </c>
      <c r="V52" s="32">
        <f t="shared" si="17"/>
        <v>1</v>
      </c>
      <c r="W52" s="53">
        <f t="shared" si="18"/>
        <v>0</v>
      </c>
      <c r="X52" s="32">
        <f t="shared" si="19"/>
        <v>0</v>
      </c>
      <c r="Y52" s="32">
        <f>IFERROR(VLOOKUP(F52,'[2]C25Y 4.18-5.3'!$A$4:$B$1583,2,0),0)</f>
        <v>7</v>
      </c>
      <c r="Z52" s="32">
        <f t="shared" si="20"/>
        <v>0</v>
      </c>
      <c r="AA52" s="32">
        <f t="shared" si="21"/>
        <v>1400</v>
      </c>
      <c r="AB52" s="32">
        <f>IFERROR(VLOOKUP($F52,'[3]GT 4.25-5.3'!$A$4:$C$431,2,0),0)</f>
        <v>0</v>
      </c>
      <c r="AC52" s="32">
        <f>IFERROR(VLOOKUP($F52,'[3]GT 4.25-5.3'!$A$4:$C$431,3,0),0)</f>
        <v>0</v>
      </c>
      <c r="AD52" s="32">
        <f t="shared" si="22"/>
        <v>0</v>
      </c>
      <c r="AE52" s="56">
        <f t="shared" si="23"/>
        <v>1400</v>
      </c>
    </row>
    <row r="53" spans="1:31" hidden="1">
      <c r="A53" s="32" t="s">
        <v>58</v>
      </c>
      <c r="B53" s="32" t="s">
        <v>85</v>
      </c>
      <c r="C53" s="32" t="s">
        <v>17</v>
      </c>
      <c r="D53" s="47" t="s">
        <v>17</v>
      </c>
      <c r="E53" s="32" t="s">
        <v>223</v>
      </c>
      <c r="F53" s="32" t="s">
        <v>224</v>
      </c>
      <c r="G53" s="32">
        <v>70</v>
      </c>
      <c r="H53" s="32">
        <f>IFERROR(VLOOKUP($F53,[1]Shop!$A$1:$K$4074,2,0),0)</f>
        <v>0</v>
      </c>
      <c r="I53" s="32">
        <f>IFERROR(VLOOKUP($F53,[1]Shop!$A$1:$K$4074,3,0),0)</f>
        <v>3</v>
      </c>
      <c r="J53" s="32">
        <f>IFERROR(VLOOKUP($F53,[1]Shop!$A$1:$K$4074,4,0),0)</f>
        <v>9</v>
      </c>
      <c r="K53" s="32">
        <f>IFERROR(VLOOKUP($F53,[1]Shop!$A$1:$K$4074,5,0),0)</f>
        <v>1</v>
      </c>
      <c r="L53" s="32">
        <f>IFERROR(VLOOKUP($F53,[1]Shop!$A$1:$K$4074,6,0),0)</f>
        <v>4</v>
      </c>
      <c r="M53" s="32">
        <f>IFERROR(VLOOKUP($F53,[1]Shop!$A$1:$K$4074,7,0),0)</f>
        <v>3</v>
      </c>
      <c r="N53" s="32">
        <f>IFERROR(VLOOKUP($F53,[1]Shop!$A$1:$K$4074,8,0),0)</f>
        <v>2</v>
      </c>
      <c r="O53" s="32">
        <f>IFERROR(VLOOKUP($F53,[1]Shop!$A$1:$K$4074,9,0),0)</f>
        <v>1</v>
      </c>
      <c r="P53" s="32">
        <f>IFERROR(VLOOKUP($F53,[1]Shop!$A$1:$K$4074,10,0),0)</f>
        <v>33</v>
      </c>
      <c r="Q53" s="32">
        <f t="shared" si="12"/>
        <v>56</v>
      </c>
      <c r="R53" s="53">
        <f t="shared" si="13"/>
        <v>0.8</v>
      </c>
      <c r="S53" s="32">
        <f t="shared" si="14"/>
        <v>0</v>
      </c>
      <c r="T53" s="32">
        <f t="shared" si="15"/>
        <v>1</v>
      </c>
      <c r="U53" s="53">
        <f t="shared" si="16"/>
        <v>3</v>
      </c>
      <c r="V53" s="32">
        <f t="shared" si="17"/>
        <v>1</v>
      </c>
      <c r="W53" s="53">
        <f t="shared" si="18"/>
        <v>3</v>
      </c>
      <c r="X53" s="32">
        <f t="shared" si="19"/>
        <v>0</v>
      </c>
      <c r="Y53" s="32">
        <f>IFERROR(VLOOKUP(F53,'[2]C25Y 4.18-5.3'!$A$4:$B$1583,2,0),0)</f>
        <v>15</v>
      </c>
      <c r="Z53" s="32">
        <f t="shared" si="20"/>
        <v>3000</v>
      </c>
      <c r="AA53" s="32">
        <f t="shared" si="21"/>
        <v>3000</v>
      </c>
      <c r="AB53" s="32">
        <f>IFERROR(VLOOKUP($F53,'[3]GT 4.25-5.3'!$A$4:$C$431,2,0),0)</f>
        <v>1</v>
      </c>
      <c r="AC53" s="32">
        <f>IFERROR(VLOOKUP($F53,'[3]GT 4.25-5.3'!$A$4:$C$431,3,0),0)</f>
        <v>0</v>
      </c>
      <c r="AD53" s="32">
        <f t="shared" si="22"/>
        <v>500</v>
      </c>
      <c r="AE53" s="56">
        <f t="shared" si="23"/>
        <v>6500</v>
      </c>
    </row>
    <row r="54" spans="1:31" hidden="1">
      <c r="A54" s="32" t="s">
        <v>58</v>
      </c>
      <c r="B54" s="32" t="s">
        <v>85</v>
      </c>
      <c r="C54" s="32" t="s">
        <v>17</v>
      </c>
      <c r="D54" s="47" t="s">
        <v>17</v>
      </c>
      <c r="E54" s="32" t="s">
        <v>225</v>
      </c>
      <c r="F54" s="32" t="s">
        <v>226</v>
      </c>
      <c r="G54" s="32">
        <v>90</v>
      </c>
      <c r="H54" s="32">
        <f>IFERROR(VLOOKUP($F54,[1]Shop!$A$1:$K$4074,2,0),0)</f>
        <v>2</v>
      </c>
      <c r="I54" s="32">
        <f>IFERROR(VLOOKUP($F54,[1]Shop!$A$1:$K$4074,3,0),0)</f>
        <v>2</v>
      </c>
      <c r="J54" s="32">
        <f>IFERROR(VLOOKUP($F54,[1]Shop!$A$1:$K$4074,4,0),0)</f>
        <v>3</v>
      </c>
      <c r="K54" s="32">
        <f>IFERROR(VLOOKUP($F54,[1]Shop!$A$1:$K$4074,5,0),0)</f>
        <v>3</v>
      </c>
      <c r="L54" s="32">
        <f>IFERROR(VLOOKUP($F54,[1]Shop!$A$1:$K$4074,6,0),0)</f>
        <v>6</v>
      </c>
      <c r="M54" s="32">
        <f>IFERROR(VLOOKUP($F54,[1]Shop!$A$1:$K$4074,7,0),0)</f>
        <v>2</v>
      </c>
      <c r="N54" s="32">
        <f>IFERROR(VLOOKUP($F54,[1]Shop!$A$1:$K$4074,8,0),0)</f>
        <v>1</v>
      </c>
      <c r="O54" s="32">
        <f>IFERROR(VLOOKUP($F54,[1]Shop!$A$1:$K$4074,9,0),0)</f>
        <v>0</v>
      </c>
      <c r="P54" s="32">
        <f>IFERROR(VLOOKUP($F54,[1]Shop!$A$1:$K$4074,10,0),0)</f>
        <v>6</v>
      </c>
      <c r="Q54" s="32">
        <f t="shared" si="12"/>
        <v>25</v>
      </c>
      <c r="R54" s="53">
        <f t="shared" si="13"/>
        <v>0.27777777777777779</v>
      </c>
      <c r="S54" s="32">
        <f t="shared" si="14"/>
        <v>0</v>
      </c>
      <c r="T54" s="32">
        <f t="shared" si="15"/>
        <v>2</v>
      </c>
      <c r="U54" s="53">
        <f t="shared" si="16"/>
        <v>1</v>
      </c>
      <c r="V54" s="32">
        <f t="shared" si="17"/>
        <v>1</v>
      </c>
      <c r="W54" s="53">
        <f t="shared" si="18"/>
        <v>1</v>
      </c>
      <c r="X54" s="32">
        <f t="shared" si="19"/>
        <v>0</v>
      </c>
      <c r="Y54" s="32">
        <f>IFERROR(VLOOKUP(F54,'[2]C25Y 4.18-5.3'!$A$4:$B$1583,2,0),0)</f>
        <v>1</v>
      </c>
      <c r="Z54" s="32">
        <f t="shared" si="20"/>
        <v>0</v>
      </c>
      <c r="AA54" s="32">
        <f t="shared" si="21"/>
        <v>200</v>
      </c>
      <c r="AB54" s="32">
        <f>IFERROR(VLOOKUP($F54,'[3]GT 4.25-5.3'!$A$4:$C$431,2,0),0)</f>
        <v>1</v>
      </c>
      <c r="AC54" s="32">
        <f>IFERROR(VLOOKUP($F54,'[3]GT 4.25-5.3'!$A$4:$C$431,3,0),0)</f>
        <v>0</v>
      </c>
      <c r="AD54" s="32">
        <f t="shared" si="22"/>
        <v>500</v>
      </c>
      <c r="AE54" s="56">
        <f t="shared" si="23"/>
        <v>700</v>
      </c>
    </row>
    <row r="55" spans="1:31" hidden="1">
      <c r="A55" s="32" t="s">
        <v>58</v>
      </c>
      <c r="B55" s="32" t="s">
        <v>85</v>
      </c>
      <c r="C55" s="32" t="s">
        <v>17</v>
      </c>
      <c r="D55" s="47" t="s">
        <v>17</v>
      </c>
      <c r="E55" s="32" t="s">
        <v>227</v>
      </c>
      <c r="F55" s="32" t="s">
        <v>228</v>
      </c>
      <c r="G55" s="32">
        <v>90</v>
      </c>
      <c r="H55" s="32">
        <f>IFERROR(VLOOKUP($F55,[1]Shop!$A$1:$K$4074,2,0),0)</f>
        <v>1</v>
      </c>
      <c r="I55" s="32">
        <f>IFERROR(VLOOKUP($F55,[1]Shop!$A$1:$K$4074,3,0),0)</f>
        <v>6</v>
      </c>
      <c r="J55" s="32">
        <f>IFERROR(VLOOKUP($F55,[1]Shop!$A$1:$K$4074,4,0),0)</f>
        <v>13</v>
      </c>
      <c r="K55" s="32">
        <f>IFERROR(VLOOKUP($F55,[1]Shop!$A$1:$K$4074,5,0),0)</f>
        <v>4</v>
      </c>
      <c r="L55" s="32">
        <f>IFERROR(VLOOKUP($F55,[1]Shop!$A$1:$K$4074,6,0),0)</f>
        <v>0</v>
      </c>
      <c r="M55" s="32">
        <f>IFERROR(VLOOKUP($F55,[1]Shop!$A$1:$K$4074,7,0),0)</f>
        <v>1</v>
      </c>
      <c r="N55" s="32">
        <f>IFERROR(VLOOKUP($F55,[1]Shop!$A$1:$K$4074,8,0),0)</f>
        <v>0</v>
      </c>
      <c r="O55" s="32">
        <f>IFERROR(VLOOKUP($F55,[1]Shop!$A$1:$K$4074,9,0),0)</f>
        <v>0</v>
      </c>
      <c r="P55" s="32">
        <f>IFERROR(VLOOKUP($F55,[1]Shop!$A$1:$K$4074,10,0),0)</f>
        <v>16</v>
      </c>
      <c r="Q55" s="32">
        <f t="shared" si="12"/>
        <v>41</v>
      </c>
      <c r="R55" s="53">
        <f t="shared" si="13"/>
        <v>0.45555555555555555</v>
      </c>
      <c r="S55" s="32">
        <f t="shared" si="14"/>
        <v>0</v>
      </c>
      <c r="T55" s="32">
        <f t="shared" si="15"/>
        <v>2</v>
      </c>
      <c r="U55" s="53">
        <f t="shared" si="16"/>
        <v>0.5</v>
      </c>
      <c r="V55" s="32">
        <f t="shared" si="17"/>
        <v>1</v>
      </c>
      <c r="W55" s="53">
        <f t="shared" si="18"/>
        <v>0</v>
      </c>
      <c r="X55" s="32">
        <f t="shared" si="19"/>
        <v>0</v>
      </c>
      <c r="Y55" s="32">
        <f>IFERROR(VLOOKUP(F55,'[2]C25Y 4.18-5.3'!$A$4:$B$1583,2,0),0)</f>
        <v>1</v>
      </c>
      <c r="Z55" s="32">
        <f t="shared" si="20"/>
        <v>0</v>
      </c>
      <c r="AA55" s="32">
        <f t="shared" si="21"/>
        <v>200</v>
      </c>
      <c r="AB55" s="32">
        <f>IFERROR(VLOOKUP($F55,'[3]GT 4.25-5.3'!$A$4:$C$431,2,0),0)</f>
        <v>0</v>
      </c>
      <c r="AC55" s="32">
        <f>IFERROR(VLOOKUP($F55,'[3]GT 4.25-5.3'!$A$4:$C$431,3,0),0)</f>
        <v>0</v>
      </c>
      <c r="AD55" s="32">
        <f t="shared" si="22"/>
        <v>0</v>
      </c>
      <c r="AE55" s="56">
        <f t="shared" si="23"/>
        <v>200</v>
      </c>
    </row>
    <row r="56" spans="1:31" hidden="1">
      <c r="A56" s="32" t="s">
        <v>58</v>
      </c>
      <c r="B56" s="32" t="s">
        <v>85</v>
      </c>
      <c r="C56" s="32" t="s">
        <v>17</v>
      </c>
      <c r="D56" s="47" t="s">
        <v>17</v>
      </c>
      <c r="E56" s="32" t="s">
        <v>229</v>
      </c>
      <c r="F56" s="32" t="s">
        <v>230</v>
      </c>
      <c r="G56" s="32">
        <v>90</v>
      </c>
      <c r="H56" s="32">
        <f>IFERROR(VLOOKUP($F56,[1]Shop!$A$1:$K$4074,2,0),0)</f>
        <v>2</v>
      </c>
      <c r="I56" s="32">
        <f>IFERROR(VLOOKUP($F56,[1]Shop!$A$1:$K$4074,3,0),0)</f>
        <v>7</v>
      </c>
      <c r="J56" s="32">
        <f>IFERROR(VLOOKUP($F56,[1]Shop!$A$1:$K$4074,4,0),0)</f>
        <v>7</v>
      </c>
      <c r="K56" s="32">
        <f>IFERROR(VLOOKUP($F56,[1]Shop!$A$1:$K$4074,5,0),0)</f>
        <v>3</v>
      </c>
      <c r="L56" s="32">
        <f>IFERROR(VLOOKUP($F56,[1]Shop!$A$1:$K$4074,6,0),0)</f>
        <v>2</v>
      </c>
      <c r="M56" s="32">
        <f>IFERROR(VLOOKUP($F56,[1]Shop!$A$1:$K$4074,7,0),0)</f>
        <v>3</v>
      </c>
      <c r="N56" s="32">
        <f>IFERROR(VLOOKUP($F56,[1]Shop!$A$1:$K$4074,8,0),0)</f>
        <v>1</v>
      </c>
      <c r="O56" s="32">
        <f>IFERROR(VLOOKUP($F56,[1]Shop!$A$1:$K$4074,9,0),0)</f>
        <v>0</v>
      </c>
      <c r="P56" s="32">
        <f>IFERROR(VLOOKUP($F56,[1]Shop!$A$1:$K$4074,10,0),0)</f>
        <v>16</v>
      </c>
      <c r="Q56" s="32">
        <f t="shared" si="12"/>
        <v>41</v>
      </c>
      <c r="R56" s="53">
        <f t="shared" si="13"/>
        <v>0.45555555555555555</v>
      </c>
      <c r="S56" s="32">
        <f t="shared" si="14"/>
        <v>0</v>
      </c>
      <c r="T56" s="32">
        <f t="shared" si="15"/>
        <v>2</v>
      </c>
      <c r="U56" s="53">
        <f t="shared" si="16"/>
        <v>1.5</v>
      </c>
      <c r="V56" s="32">
        <f t="shared" si="17"/>
        <v>1</v>
      </c>
      <c r="W56" s="53">
        <f t="shared" si="18"/>
        <v>1</v>
      </c>
      <c r="X56" s="32">
        <f t="shared" si="19"/>
        <v>0</v>
      </c>
      <c r="Y56" s="32">
        <f>IFERROR(VLOOKUP(F56,'[2]C25Y 4.18-5.3'!$A$4:$B$1583,2,0),0)</f>
        <v>2</v>
      </c>
      <c r="Z56" s="32">
        <f t="shared" si="20"/>
        <v>0</v>
      </c>
      <c r="AA56" s="32">
        <f t="shared" si="21"/>
        <v>400</v>
      </c>
      <c r="AB56" s="32">
        <f>IFERROR(VLOOKUP($F56,'[3]GT 4.25-5.3'!$A$4:$C$431,2,0),0)</f>
        <v>0</v>
      </c>
      <c r="AC56" s="32">
        <f>IFERROR(VLOOKUP($F56,'[3]GT 4.25-5.3'!$A$4:$C$431,3,0),0)</f>
        <v>0</v>
      </c>
      <c r="AD56" s="32">
        <f t="shared" si="22"/>
        <v>0</v>
      </c>
      <c r="AE56" s="56">
        <f t="shared" si="23"/>
        <v>400</v>
      </c>
    </row>
    <row r="57" spans="1:31" hidden="1">
      <c r="A57" s="32" t="s">
        <v>58</v>
      </c>
      <c r="B57" s="32" t="s">
        <v>85</v>
      </c>
      <c r="C57" s="32" t="s">
        <v>17</v>
      </c>
      <c r="D57" s="47" t="s">
        <v>17</v>
      </c>
      <c r="E57" s="32" t="s">
        <v>231</v>
      </c>
      <c r="F57" s="32" t="s">
        <v>232</v>
      </c>
      <c r="G57" s="32">
        <v>90</v>
      </c>
      <c r="H57" s="32">
        <f>IFERROR(VLOOKUP($F57,[1]Shop!$A$1:$K$4074,2,0),0)</f>
        <v>6</v>
      </c>
      <c r="I57" s="32">
        <f>IFERROR(VLOOKUP($F57,[1]Shop!$A$1:$K$4074,3,0),0)</f>
        <v>17</v>
      </c>
      <c r="J57" s="32">
        <f>IFERROR(VLOOKUP($F57,[1]Shop!$A$1:$K$4074,4,0),0)</f>
        <v>12</v>
      </c>
      <c r="K57" s="32">
        <f>IFERROR(VLOOKUP($F57,[1]Shop!$A$1:$K$4074,5,0),0)</f>
        <v>3</v>
      </c>
      <c r="L57" s="32">
        <f>IFERROR(VLOOKUP($F57,[1]Shop!$A$1:$K$4074,6,0),0)</f>
        <v>13</v>
      </c>
      <c r="M57" s="32">
        <f>IFERROR(VLOOKUP($F57,[1]Shop!$A$1:$K$4074,7,0),0)</f>
        <v>12</v>
      </c>
      <c r="N57" s="32">
        <f>IFERROR(VLOOKUP($F57,[1]Shop!$A$1:$K$4074,8,0),0)</f>
        <v>1</v>
      </c>
      <c r="O57" s="32">
        <f>IFERROR(VLOOKUP($F57,[1]Shop!$A$1:$K$4074,9,0),0)</f>
        <v>0</v>
      </c>
      <c r="P57" s="32">
        <f>IFERROR(VLOOKUP($F57,[1]Shop!$A$1:$K$4074,10,0),0)</f>
        <v>36</v>
      </c>
      <c r="Q57" s="32">
        <f t="shared" si="12"/>
        <v>100</v>
      </c>
      <c r="R57" s="53">
        <f t="shared" si="13"/>
        <v>1.1111111111111112</v>
      </c>
      <c r="S57" s="32">
        <f t="shared" si="14"/>
        <v>5046.4900000000007</v>
      </c>
      <c r="T57" s="32">
        <f t="shared" si="15"/>
        <v>2</v>
      </c>
      <c r="U57" s="53">
        <f t="shared" si="16"/>
        <v>6</v>
      </c>
      <c r="V57" s="32">
        <f t="shared" si="17"/>
        <v>1</v>
      </c>
      <c r="W57" s="53">
        <f t="shared" si="18"/>
        <v>1</v>
      </c>
      <c r="X57" s="32">
        <f t="shared" si="19"/>
        <v>0</v>
      </c>
      <c r="Y57" s="32">
        <f>IFERROR(VLOOKUP(F57,'[2]C25Y 4.18-5.3'!$A$4:$B$1583,2,0),0)</f>
        <v>17</v>
      </c>
      <c r="Z57" s="32">
        <f t="shared" si="20"/>
        <v>3400</v>
      </c>
      <c r="AA57" s="32">
        <f t="shared" si="21"/>
        <v>3400</v>
      </c>
      <c r="AB57" s="32">
        <f>IFERROR(VLOOKUP($F57,'[3]GT 4.25-5.3'!$A$4:$C$431,2,0),0)</f>
        <v>1</v>
      </c>
      <c r="AC57" s="32">
        <f>IFERROR(VLOOKUP($F57,'[3]GT 4.25-5.3'!$A$4:$C$431,3,0),0)</f>
        <v>0</v>
      </c>
      <c r="AD57" s="32">
        <f t="shared" si="22"/>
        <v>500</v>
      </c>
      <c r="AE57" s="56">
        <f t="shared" si="23"/>
        <v>12346.490000000002</v>
      </c>
    </row>
    <row r="58" spans="1:31" hidden="1">
      <c r="A58" s="32" t="s">
        <v>58</v>
      </c>
      <c r="B58" s="32" t="s">
        <v>85</v>
      </c>
      <c r="C58" s="32" t="s">
        <v>17</v>
      </c>
      <c r="D58" s="47" t="s">
        <v>17</v>
      </c>
      <c r="E58" s="32" t="s">
        <v>233</v>
      </c>
      <c r="F58" s="32" t="s">
        <v>234</v>
      </c>
      <c r="G58" s="32">
        <v>90</v>
      </c>
      <c r="H58" s="32">
        <f>IFERROR(VLOOKUP($F58,[1]Shop!$A$1:$K$4074,2,0),0)</f>
        <v>1</v>
      </c>
      <c r="I58" s="32">
        <f>IFERROR(VLOOKUP($F58,[1]Shop!$A$1:$K$4074,3,0),0)</f>
        <v>6</v>
      </c>
      <c r="J58" s="32">
        <f>IFERROR(VLOOKUP($F58,[1]Shop!$A$1:$K$4074,4,0),0)</f>
        <v>3</v>
      </c>
      <c r="K58" s="32">
        <f>IFERROR(VLOOKUP($F58,[1]Shop!$A$1:$K$4074,5,0),0)</f>
        <v>2</v>
      </c>
      <c r="L58" s="32">
        <f>IFERROR(VLOOKUP($F58,[1]Shop!$A$1:$K$4074,6,0),0)</f>
        <v>6</v>
      </c>
      <c r="M58" s="32">
        <f>IFERROR(VLOOKUP($F58,[1]Shop!$A$1:$K$4074,7,0),0)</f>
        <v>0</v>
      </c>
      <c r="N58" s="32">
        <f>IFERROR(VLOOKUP($F58,[1]Shop!$A$1:$K$4074,8,0),0)</f>
        <v>0</v>
      </c>
      <c r="O58" s="32">
        <f>IFERROR(VLOOKUP($F58,[1]Shop!$A$1:$K$4074,9,0),0)</f>
        <v>1</v>
      </c>
      <c r="P58" s="32">
        <f>IFERROR(VLOOKUP($F58,[1]Shop!$A$1:$K$4074,10,0),0)</f>
        <v>13</v>
      </c>
      <c r="Q58" s="32">
        <f t="shared" si="12"/>
        <v>32</v>
      </c>
      <c r="R58" s="53">
        <f t="shared" si="13"/>
        <v>0.35555555555555557</v>
      </c>
      <c r="S58" s="32">
        <f t="shared" si="14"/>
        <v>0</v>
      </c>
      <c r="T58" s="32">
        <f t="shared" si="15"/>
        <v>2</v>
      </c>
      <c r="U58" s="53">
        <f t="shared" si="16"/>
        <v>0</v>
      </c>
      <c r="V58" s="32">
        <f t="shared" si="17"/>
        <v>1</v>
      </c>
      <c r="W58" s="53">
        <f t="shared" si="18"/>
        <v>1</v>
      </c>
      <c r="X58" s="32">
        <f t="shared" si="19"/>
        <v>0</v>
      </c>
      <c r="Y58" s="32">
        <f>IFERROR(VLOOKUP(F58,'[2]C25Y 4.18-5.3'!$A$4:$B$1583,2,0),0)</f>
        <v>2</v>
      </c>
      <c r="Z58" s="32">
        <f t="shared" si="20"/>
        <v>0</v>
      </c>
      <c r="AA58" s="32">
        <f t="shared" si="21"/>
        <v>400</v>
      </c>
      <c r="AB58" s="32">
        <f>IFERROR(VLOOKUP($F58,'[3]GT 4.25-5.3'!$A$4:$C$431,2,0),0)</f>
        <v>0</v>
      </c>
      <c r="AC58" s="32">
        <f>IFERROR(VLOOKUP($F58,'[3]GT 4.25-5.3'!$A$4:$C$431,3,0),0)</f>
        <v>0</v>
      </c>
      <c r="AD58" s="32">
        <f t="shared" si="22"/>
        <v>0</v>
      </c>
      <c r="AE58" s="56">
        <f t="shared" si="23"/>
        <v>400</v>
      </c>
    </row>
    <row r="59" spans="1:31">
      <c r="A59" s="32" t="s">
        <v>58</v>
      </c>
      <c r="B59" s="32" t="s">
        <v>92</v>
      </c>
      <c r="C59" s="32" t="s">
        <v>18</v>
      </c>
      <c r="D59" s="47" t="s">
        <v>18</v>
      </c>
      <c r="E59" s="32" t="s">
        <v>235</v>
      </c>
      <c r="F59" s="32" t="s">
        <v>236</v>
      </c>
      <c r="G59" s="32">
        <v>150</v>
      </c>
      <c r="H59" s="32">
        <f>IFERROR(VLOOKUP($F59,[1]Shop!$A$1:$K$4074,2,0),0)</f>
        <v>4</v>
      </c>
      <c r="I59" s="32">
        <f>IFERROR(VLOOKUP($F59,[1]Shop!$A$1:$K$4074,3,0),0)</f>
        <v>14</v>
      </c>
      <c r="J59" s="32">
        <f>IFERROR(VLOOKUP($F59,[1]Shop!$A$1:$K$4074,4,0),0)</f>
        <v>19</v>
      </c>
      <c r="K59" s="32">
        <f>IFERROR(VLOOKUP($F59,[1]Shop!$A$1:$K$4074,5,0),0)</f>
        <v>7</v>
      </c>
      <c r="L59" s="32">
        <f>IFERROR(VLOOKUP($F59,[1]Shop!$A$1:$K$4074,6,0),0)</f>
        <v>16</v>
      </c>
      <c r="M59" s="32">
        <f>IFERROR(VLOOKUP($F59,[1]Shop!$A$1:$K$4074,7,0),0)</f>
        <v>4</v>
      </c>
      <c r="N59" s="32">
        <f>IFERROR(VLOOKUP($F59,[1]Shop!$A$1:$K$4074,8,0),0)</f>
        <v>3</v>
      </c>
      <c r="O59" s="32">
        <f>IFERROR(VLOOKUP($F59,[1]Shop!$A$1:$K$4074,9,0),0)</f>
        <v>1</v>
      </c>
      <c r="P59" s="32">
        <f>IFERROR(VLOOKUP($F59,[1]Shop!$A$1:$K$4074,10,0),0)</f>
        <v>26</v>
      </c>
      <c r="Q59" s="32">
        <f t="shared" si="12"/>
        <v>94</v>
      </c>
      <c r="R59" s="53">
        <f t="shared" si="13"/>
        <v>0.62666666666666671</v>
      </c>
      <c r="S59" s="32">
        <f t="shared" si="14"/>
        <v>0</v>
      </c>
      <c r="T59" s="32">
        <f t="shared" si="15"/>
        <v>3</v>
      </c>
      <c r="U59" s="53">
        <f t="shared" si="16"/>
        <v>1.3333333333333333</v>
      </c>
      <c r="V59" s="32">
        <f t="shared" si="17"/>
        <v>2</v>
      </c>
      <c r="W59" s="53">
        <f t="shared" si="18"/>
        <v>2</v>
      </c>
      <c r="X59" s="32">
        <f t="shared" si="19"/>
        <v>0</v>
      </c>
      <c r="Y59" s="32">
        <f>IFERROR(VLOOKUP(F59,'[2]C25Y 4.18-5.3'!$A$4:$B$1583,2,0),0)</f>
        <v>1</v>
      </c>
      <c r="Z59" s="32">
        <f t="shared" si="20"/>
        <v>0</v>
      </c>
      <c r="AA59" s="32">
        <f t="shared" si="21"/>
        <v>200</v>
      </c>
      <c r="AB59" s="32">
        <f>IFERROR(VLOOKUP($F59,'[3]GT 4.25-5.3'!$A$4:$C$431,2,0),0)</f>
        <v>2</v>
      </c>
      <c r="AC59" s="32">
        <f>IFERROR(VLOOKUP($F59,'[3]GT 4.25-5.3'!$A$4:$C$431,3,0),0)</f>
        <v>1</v>
      </c>
      <c r="AD59" s="32">
        <f t="shared" si="22"/>
        <v>1500</v>
      </c>
      <c r="AE59" s="56">
        <f t="shared" si="23"/>
        <v>1700</v>
      </c>
    </row>
    <row r="60" spans="1:31">
      <c r="A60" s="32" t="s">
        <v>58</v>
      </c>
      <c r="B60" s="32" t="s">
        <v>92</v>
      </c>
      <c r="C60" s="32" t="s">
        <v>18</v>
      </c>
      <c r="D60" s="47" t="s">
        <v>18</v>
      </c>
      <c r="E60" s="32" t="s">
        <v>237</v>
      </c>
      <c r="F60" s="32" t="s">
        <v>238</v>
      </c>
      <c r="G60" s="32">
        <v>70</v>
      </c>
      <c r="H60" s="32">
        <f>IFERROR(VLOOKUP($F60,[1]Shop!$A$1:$K$4074,2,0),0)</f>
        <v>0</v>
      </c>
      <c r="I60" s="32">
        <f>IFERROR(VLOOKUP($F60,[1]Shop!$A$1:$K$4074,3,0),0)</f>
        <v>4</v>
      </c>
      <c r="J60" s="32">
        <f>IFERROR(VLOOKUP($F60,[1]Shop!$A$1:$K$4074,4,0),0)</f>
        <v>7</v>
      </c>
      <c r="K60" s="32">
        <f>IFERROR(VLOOKUP($F60,[1]Shop!$A$1:$K$4074,5,0),0)</f>
        <v>2</v>
      </c>
      <c r="L60" s="32">
        <f>IFERROR(VLOOKUP($F60,[1]Shop!$A$1:$K$4074,6,0),0)</f>
        <v>10</v>
      </c>
      <c r="M60" s="32">
        <f>IFERROR(VLOOKUP($F60,[1]Shop!$A$1:$K$4074,7,0),0)</f>
        <v>3</v>
      </c>
      <c r="N60" s="32">
        <f>IFERROR(VLOOKUP($F60,[1]Shop!$A$1:$K$4074,8,0),0)</f>
        <v>0</v>
      </c>
      <c r="O60" s="32">
        <f>IFERROR(VLOOKUP($F60,[1]Shop!$A$1:$K$4074,9,0),0)</f>
        <v>0</v>
      </c>
      <c r="P60" s="32">
        <f>IFERROR(VLOOKUP($F60,[1]Shop!$A$1:$K$4074,10,0),0)</f>
        <v>12</v>
      </c>
      <c r="Q60" s="32">
        <f t="shared" si="12"/>
        <v>38</v>
      </c>
      <c r="R60" s="53">
        <f t="shared" si="13"/>
        <v>0.54285714285714282</v>
      </c>
      <c r="S60" s="32">
        <f t="shared" si="14"/>
        <v>0</v>
      </c>
      <c r="T60" s="32">
        <f t="shared" si="15"/>
        <v>1</v>
      </c>
      <c r="U60" s="53">
        <f t="shared" si="16"/>
        <v>3</v>
      </c>
      <c r="V60" s="32">
        <f t="shared" si="17"/>
        <v>1</v>
      </c>
      <c r="W60" s="53">
        <f t="shared" si="18"/>
        <v>0</v>
      </c>
      <c r="X60" s="32">
        <f t="shared" si="19"/>
        <v>0</v>
      </c>
      <c r="Y60" s="32">
        <f>IFERROR(VLOOKUP(F60,'[2]C25Y 4.18-5.3'!$A$4:$B$1583,2,0),0)</f>
        <v>3</v>
      </c>
      <c r="Z60" s="32">
        <f t="shared" si="20"/>
        <v>0</v>
      </c>
      <c r="AA60" s="32">
        <f t="shared" si="21"/>
        <v>600</v>
      </c>
      <c r="AB60" s="32">
        <f>IFERROR(VLOOKUP($F60,'[3]GT 4.25-5.3'!$A$4:$C$431,2,0),0)</f>
        <v>0</v>
      </c>
      <c r="AC60" s="32">
        <f>IFERROR(VLOOKUP($F60,'[3]GT 4.25-5.3'!$A$4:$C$431,3,0),0)</f>
        <v>0</v>
      </c>
      <c r="AD60" s="32">
        <f t="shared" si="22"/>
        <v>0</v>
      </c>
      <c r="AE60" s="56">
        <f t="shared" si="23"/>
        <v>600</v>
      </c>
    </row>
    <row r="61" spans="1:31">
      <c r="A61" s="32" t="s">
        <v>58</v>
      </c>
      <c r="B61" s="32" t="s">
        <v>92</v>
      </c>
      <c r="C61" s="32" t="s">
        <v>18</v>
      </c>
      <c r="D61" s="47" t="s">
        <v>18</v>
      </c>
      <c r="E61" s="32" t="s">
        <v>239</v>
      </c>
      <c r="F61" s="32" t="s">
        <v>240</v>
      </c>
      <c r="G61" s="32">
        <v>90</v>
      </c>
      <c r="H61" s="32">
        <f>IFERROR(VLOOKUP($F61,[1]Shop!$A$1:$K$4074,2,0),0)</f>
        <v>1</v>
      </c>
      <c r="I61" s="32">
        <f>IFERROR(VLOOKUP($F61,[1]Shop!$A$1:$K$4074,3,0),0)</f>
        <v>9</v>
      </c>
      <c r="J61" s="32">
        <f>IFERROR(VLOOKUP($F61,[1]Shop!$A$1:$K$4074,4,0),0)</f>
        <v>3</v>
      </c>
      <c r="K61" s="32">
        <f>IFERROR(VLOOKUP($F61,[1]Shop!$A$1:$K$4074,5,0),0)</f>
        <v>3</v>
      </c>
      <c r="L61" s="32">
        <f>IFERROR(VLOOKUP($F61,[1]Shop!$A$1:$K$4074,6,0),0)</f>
        <v>13</v>
      </c>
      <c r="M61" s="32">
        <f>IFERROR(VLOOKUP($F61,[1]Shop!$A$1:$K$4074,7,0),0)</f>
        <v>2</v>
      </c>
      <c r="N61" s="32">
        <f>IFERROR(VLOOKUP($F61,[1]Shop!$A$1:$K$4074,8,0),0)</f>
        <v>0</v>
      </c>
      <c r="O61" s="32">
        <f>IFERROR(VLOOKUP($F61,[1]Shop!$A$1:$K$4074,9,0),0)</f>
        <v>0</v>
      </c>
      <c r="P61" s="32">
        <f>IFERROR(VLOOKUP($F61,[1]Shop!$A$1:$K$4074,10,0),0)</f>
        <v>24</v>
      </c>
      <c r="Q61" s="32">
        <f t="shared" si="12"/>
        <v>55</v>
      </c>
      <c r="R61" s="53">
        <f t="shared" si="13"/>
        <v>0.61111111111111116</v>
      </c>
      <c r="S61" s="32">
        <f t="shared" si="14"/>
        <v>0</v>
      </c>
      <c r="T61" s="32">
        <f t="shared" si="15"/>
        <v>2</v>
      </c>
      <c r="U61" s="53">
        <f t="shared" si="16"/>
        <v>1</v>
      </c>
      <c r="V61" s="32">
        <f t="shared" si="17"/>
        <v>1</v>
      </c>
      <c r="W61" s="53">
        <f t="shared" si="18"/>
        <v>0</v>
      </c>
      <c r="X61" s="32">
        <f t="shared" si="19"/>
        <v>0</v>
      </c>
      <c r="Y61" s="32">
        <f>IFERROR(VLOOKUP(F61,'[2]C25Y 4.18-5.3'!$A$4:$B$1583,2,0),0)</f>
        <v>4</v>
      </c>
      <c r="Z61" s="32">
        <f t="shared" si="20"/>
        <v>0</v>
      </c>
      <c r="AA61" s="32">
        <f t="shared" si="21"/>
        <v>800</v>
      </c>
      <c r="AB61" s="32">
        <f>IFERROR(VLOOKUP($F61,'[3]GT 4.25-5.3'!$A$4:$C$431,2,0),0)</f>
        <v>0</v>
      </c>
      <c r="AC61" s="32">
        <f>IFERROR(VLOOKUP($F61,'[3]GT 4.25-5.3'!$A$4:$C$431,3,0),0)</f>
        <v>0</v>
      </c>
      <c r="AD61" s="32">
        <f t="shared" si="22"/>
        <v>0</v>
      </c>
      <c r="AE61" s="56">
        <f t="shared" si="23"/>
        <v>800</v>
      </c>
    </row>
    <row r="62" spans="1:31">
      <c r="A62" s="32" t="s">
        <v>58</v>
      </c>
      <c r="B62" s="32" t="s">
        <v>92</v>
      </c>
      <c r="C62" s="32" t="s">
        <v>18</v>
      </c>
      <c r="D62" s="47" t="s">
        <v>18</v>
      </c>
      <c r="E62" s="32" t="s">
        <v>241</v>
      </c>
      <c r="F62" s="32" t="s">
        <v>242</v>
      </c>
      <c r="G62" s="32">
        <v>110</v>
      </c>
      <c r="H62" s="32">
        <f>IFERROR(VLOOKUP($F62,[1]Shop!$A$1:$K$4074,2,0),0)</f>
        <v>8</v>
      </c>
      <c r="I62" s="32">
        <f>IFERROR(VLOOKUP($F62,[1]Shop!$A$1:$K$4074,3,0),0)</f>
        <v>16</v>
      </c>
      <c r="J62" s="32">
        <f>IFERROR(VLOOKUP($F62,[1]Shop!$A$1:$K$4074,4,0),0)</f>
        <v>13</v>
      </c>
      <c r="K62" s="32">
        <f>IFERROR(VLOOKUP($F62,[1]Shop!$A$1:$K$4074,5,0),0)</f>
        <v>5</v>
      </c>
      <c r="L62" s="32">
        <f>IFERROR(VLOOKUP($F62,[1]Shop!$A$1:$K$4074,6,0),0)</f>
        <v>6</v>
      </c>
      <c r="M62" s="32">
        <f>IFERROR(VLOOKUP($F62,[1]Shop!$A$1:$K$4074,7,0),0)</f>
        <v>2</v>
      </c>
      <c r="N62" s="32">
        <f>IFERROR(VLOOKUP($F62,[1]Shop!$A$1:$K$4074,8,0),0)</f>
        <v>0</v>
      </c>
      <c r="O62" s="32">
        <f>IFERROR(VLOOKUP($F62,[1]Shop!$A$1:$K$4074,9,0),0)</f>
        <v>0</v>
      </c>
      <c r="P62" s="32">
        <f>IFERROR(VLOOKUP($F62,[1]Shop!$A$1:$K$4074,10,0),0)</f>
        <v>28</v>
      </c>
      <c r="Q62" s="32">
        <f t="shared" si="12"/>
        <v>78</v>
      </c>
      <c r="R62" s="53">
        <f t="shared" si="13"/>
        <v>0.70909090909090911</v>
      </c>
      <c r="S62" s="32">
        <f t="shared" si="14"/>
        <v>0</v>
      </c>
      <c r="T62" s="32">
        <f t="shared" si="15"/>
        <v>3</v>
      </c>
      <c r="U62" s="53">
        <f t="shared" si="16"/>
        <v>0.66666666666666663</v>
      </c>
      <c r="V62" s="32">
        <f t="shared" si="17"/>
        <v>1</v>
      </c>
      <c r="W62" s="53">
        <f t="shared" si="18"/>
        <v>0</v>
      </c>
      <c r="X62" s="32">
        <f t="shared" si="19"/>
        <v>0</v>
      </c>
      <c r="Y62" s="32">
        <f>IFERROR(VLOOKUP(F62,'[2]C25Y 4.18-5.3'!$A$4:$B$1583,2,0),0)</f>
        <v>7</v>
      </c>
      <c r="Z62" s="32">
        <f t="shared" si="20"/>
        <v>0</v>
      </c>
      <c r="AA62" s="32">
        <f t="shared" si="21"/>
        <v>1400</v>
      </c>
      <c r="AB62" s="32">
        <f>IFERROR(VLOOKUP($F62,'[3]GT 4.25-5.3'!$A$4:$C$431,2,0),0)</f>
        <v>0</v>
      </c>
      <c r="AC62" s="32">
        <f>IFERROR(VLOOKUP($F62,'[3]GT 4.25-5.3'!$A$4:$C$431,3,0),0)</f>
        <v>0</v>
      </c>
      <c r="AD62" s="32">
        <f t="shared" si="22"/>
        <v>0</v>
      </c>
      <c r="AE62" s="56">
        <f t="shared" si="23"/>
        <v>1400</v>
      </c>
    </row>
    <row r="63" spans="1:31">
      <c r="A63" s="32" t="s">
        <v>58</v>
      </c>
      <c r="B63" s="32" t="s">
        <v>92</v>
      </c>
      <c r="C63" s="32" t="s">
        <v>18</v>
      </c>
      <c r="D63" s="47" t="s">
        <v>18</v>
      </c>
      <c r="E63" s="32" t="s">
        <v>243</v>
      </c>
      <c r="F63" s="32" t="s">
        <v>244</v>
      </c>
      <c r="G63" s="32">
        <v>70</v>
      </c>
      <c r="H63" s="32">
        <f>IFERROR(VLOOKUP($F63,[1]Shop!$A$1:$K$4074,2,0),0)</f>
        <v>0</v>
      </c>
      <c r="I63" s="32">
        <f>IFERROR(VLOOKUP($F63,[1]Shop!$A$1:$K$4074,3,0),0)</f>
        <v>3</v>
      </c>
      <c r="J63" s="32">
        <f>IFERROR(VLOOKUP($F63,[1]Shop!$A$1:$K$4074,4,0),0)</f>
        <v>6</v>
      </c>
      <c r="K63" s="32">
        <f>IFERROR(VLOOKUP($F63,[1]Shop!$A$1:$K$4074,5,0),0)</f>
        <v>0</v>
      </c>
      <c r="L63" s="32">
        <f>IFERROR(VLOOKUP($F63,[1]Shop!$A$1:$K$4074,6,0),0)</f>
        <v>0</v>
      </c>
      <c r="M63" s="32">
        <f>IFERROR(VLOOKUP($F63,[1]Shop!$A$1:$K$4074,7,0),0)</f>
        <v>1</v>
      </c>
      <c r="N63" s="32">
        <f>IFERROR(VLOOKUP($F63,[1]Shop!$A$1:$K$4074,8,0),0)</f>
        <v>0</v>
      </c>
      <c r="O63" s="32">
        <f>IFERROR(VLOOKUP($F63,[1]Shop!$A$1:$K$4074,9,0),0)</f>
        <v>0</v>
      </c>
      <c r="P63" s="32">
        <f>IFERROR(VLOOKUP($F63,[1]Shop!$A$1:$K$4074,10,0),0)</f>
        <v>5</v>
      </c>
      <c r="Q63" s="32">
        <f t="shared" si="12"/>
        <v>15</v>
      </c>
      <c r="R63" s="53">
        <f t="shared" si="13"/>
        <v>0.21428571428571427</v>
      </c>
      <c r="S63" s="32">
        <f t="shared" si="14"/>
        <v>0</v>
      </c>
      <c r="T63" s="32">
        <f t="shared" si="15"/>
        <v>1</v>
      </c>
      <c r="U63" s="53">
        <f t="shared" si="16"/>
        <v>1</v>
      </c>
      <c r="V63" s="32">
        <f t="shared" si="17"/>
        <v>1</v>
      </c>
      <c r="W63" s="53">
        <f t="shared" si="18"/>
        <v>0</v>
      </c>
      <c r="X63" s="32">
        <f t="shared" si="19"/>
        <v>0</v>
      </c>
      <c r="Y63" s="32">
        <f>IFERROR(VLOOKUP(F63,'[2]C25Y 4.18-5.3'!$A$4:$B$1583,2,0),0)</f>
        <v>1</v>
      </c>
      <c r="Z63" s="32">
        <f t="shared" si="20"/>
        <v>0</v>
      </c>
      <c r="AA63" s="32">
        <f t="shared" si="21"/>
        <v>200</v>
      </c>
      <c r="AB63" s="32">
        <f>IFERROR(VLOOKUP($F63,'[3]GT 4.25-5.3'!$A$4:$C$431,2,0),0)</f>
        <v>0</v>
      </c>
      <c r="AC63" s="32">
        <f>IFERROR(VLOOKUP($F63,'[3]GT 4.25-5.3'!$A$4:$C$431,3,0),0)</f>
        <v>0</v>
      </c>
      <c r="AD63" s="32">
        <f t="shared" si="22"/>
        <v>0</v>
      </c>
      <c r="AE63" s="56">
        <f t="shared" si="23"/>
        <v>200</v>
      </c>
    </row>
    <row r="64" spans="1:31">
      <c r="A64" s="32" t="s">
        <v>58</v>
      </c>
      <c r="B64" s="32" t="s">
        <v>92</v>
      </c>
      <c r="C64" s="32" t="s">
        <v>18</v>
      </c>
      <c r="D64" s="47" t="s">
        <v>18</v>
      </c>
      <c r="E64" s="32" t="s">
        <v>245</v>
      </c>
      <c r="F64" s="32" t="s">
        <v>246</v>
      </c>
      <c r="G64" s="32">
        <v>110</v>
      </c>
      <c r="H64" s="32">
        <f>IFERROR(VLOOKUP($F64,[1]Shop!$A$1:$K$4074,2,0),0)</f>
        <v>8</v>
      </c>
      <c r="I64" s="32">
        <f>IFERROR(VLOOKUP($F64,[1]Shop!$A$1:$K$4074,3,0),0)</f>
        <v>10</v>
      </c>
      <c r="J64" s="32">
        <f>IFERROR(VLOOKUP($F64,[1]Shop!$A$1:$K$4074,4,0),0)</f>
        <v>4</v>
      </c>
      <c r="K64" s="32">
        <f>IFERROR(VLOOKUP($F64,[1]Shop!$A$1:$K$4074,5,0),0)</f>
        <v>5</v>
      </c>
      <c r="L64" s="32">
        <f>IFERROR(VLOOKUP($F64,[1]Shop!$A$1:$K$4074,6,0),0)</f>
        <v>11</v>
      </c>
      <c r="M64" s="32">
        <f>IFERROR(VLOOKUP($F64,[1]Shop!$A$1:$K$4074,7,0),0)</f>
        <v>6</v>
      </c>
      <c r="N64" s="32">
        <f>IFERROR(VLOOKUP($F64,[1]Shop!$A$1:$K$4074,8,0),0)</f>
        <v>0</v>
      </c>
      <c r="O64" s="32">
        <f>IFERROR(VLOOKUP($F64,[1]Shop!$A$1:$K$4074,9,0),0)</f>
        <v>0</v>
      </c>
      <c r="P64" s="32">
        <f>IFERROR(VLOOKUP($F64,[1]Shop!$A$1:$K$4074,10,0),0)</f>
        <v>28</v>
      </c>
      <c r="Q64" s="32">
        <f t="shared" si="12"/>
        <v>72</v>
      </c>
      <c r="R64" s="53">
        <f t="shared" si="13"/>
        <v>0.65454545454545454</v>
      </c>
      <c r="S64" s="32">
        <f t="shared" si="14"/>
        <v>0</v>
      </c>
      <c r="T64" s="32">
        <f t="shared" si="15"/>
        <v>3</v>
      </c>
      <c r="U64" s="53">
        <f t="shared" si="16"/>
        <v>2</v>
      </c>
      <c r="V64" s="32">
        <f t="shared" si="17"/>
        <v>1</v>
      </c>
      <c r="W64" s="53">
        <f t="shared" si="18"/>
        <v>0</v>
      </c>
      <c r="X64" s="32">
        <f t="shared" si="19"/>
        <v>0</v>
      </c>
      <c r="Y64" s="32">
        <f>IFERROR(VLOOKUP(F64,'[2]C25Y 4.18-5.3'!$A$4:$B$1583,2,0),0)</f>
        <v>4</v>
      </c>
      <c r="Z64" s="32">
        <f t="shared" si="20"/>
        <v>0</v>
      </c>
      <c r="AA64" s="32">
        <f t="shared" si="21"/>
        <v>800</v>
      </c>
      <c r="AB64" s="32">
        <f>IFERROR(VLOOKUP($F64,'[3]GT 4.25-5.3'!$A$4:$C$431,2,0),0)</f>
        <v>0</v>
      </c>
      <c r="AC64" s="32">
        <f>IFERROR(VLOOKUP($F64,'[3]GT 4.25-5.3'!$A$4:$C$431,3,0),0)</f>
        <v>0</v>
      </c>
      <c r="AD64" s="32">
        <f t="shared" si="22"/>
        <v>0</v>
      </c>
      <c r="AE64" s="56">
        <f t="shared" si="23"/>
        <v>800</v>
      </c>
    </row>
    <row r="65" spans="1:31">
      <c r="A65" s="32" t="s">
        <v>58</v>
      </c>
      <c r="B65" s="32" t="s">
        <v>92</v>
      </c>
      <c r="C65" s="32" t="s">
        <v>18</v>
      </c>
      <c r="D65" s="47" t="s">
        <v>18</v>
      </c>
      <c r="E65" s="32" t="s">
        <v>247</v>
      </c>
      <c r="F65" s="32" t="s">
        <v>248</v>
      </c>
      <c r="G65" s="32">
        <v>70</v>
      </c>
      <c r="H65" s="32">
        <f>IFERROR(VLOOKUP($F65,[1]Shop!$A$1:$K$4074,2,0),0)</f>
        <v>2</v>
      </c>
      <c r="I65" s="32">
        <f>IFERROR(VLOOKUP($F65,[1]Shop!$A$1:$K$4074,3,0),0)</f>
        <v>11</v>
      </c>
      <c r="J65" s="32">
        <f>IFERROR(VLOOKUP($F65,[1]Shop!$A$1:$K$4074,4,0),0)</f>
        <v>4</v>
      </c>
      <c r="K65" s="32">
        <f>IFERROR(VLOOKUP($F65,[1]Shop!$A$1:$K$4074,5,0),0)</f>
        <v>2</v>
      </c>
      <c r="L65" s="32">
        <f>IFERROR(VLOOKUP($F65,[1]Shop!$A$1:$K$4074,6,0),0)</f>
        <v>3</v>
      </c>
      <c r="M65" s="32">
        <f>IFERROR(VLOOKUP($F65,[1]Shop!$A$1:$K$4074,7,0),0)</f>
        <v>2</v>
      </c>
      <c r="N65" s="32">
        <f>IFERROR(VLOOKUP($F65,[1]Shop!$A$1:$K$4074,8,0),0)</f>
        <v>0</v>
      </c>
      <c r="O65" s="32">
        <f>IFERROR(VLOOKUP($F65,[1]Shop!$A$1:$K$4074,9,0),0)</f>
        <v>0</v>
      </c>
      <c r="P65" s="32">
        <f>IFERROR(VLOOKUP($F65,[1]Shop!$A$1:$K$4074,10,0),0)</f>
        <v>15</v>
      </c>
      <c r="Q65" s="32">
        <f t="shared" si="12"/>
        <v>39</v>
      </c>
      <c r="R65" s="53">
        <f t="shared" si="13"/>
        <v>0.55714285714285716</v>
      </c>
      <c r="S65" s="32">
        <f t="shared" si="14"/>
        <v>0</v>
      </c>
      <c r="T65" s="32">
        <f t="shared" si="15"/>
        <v>1</v>
      </c>
      <c r="U65" s="53">
        <f t="shared" si="16"/>
        <v>2</v>
      </c>
      <c r="V65" s="32">
        <f t="shared" si="17"/>
        <v>1</v>
      </c>
      <c r="W65" s="53">
        <f t="shared" si="18"/>
        <v>0</v>
      </c>
      <c r="X65" s="32">
        <f t="shared" si="19"/>
        <v>0</v>
      </c>
      <c r="Y65" s="32">
        <f>IFERROR(VLOOKUP(F65,'[2]C25Y 4.18-5.3'!$A$4:$B$1583,2,0),0)</f>
        <v>1</v>
      </c>
      <c r="Z65" s="32">
        <f t="shared" si="20"/>
        <v>0</v>
      </c>
      <c r="AA65" s="32">
        <f t="shared" si="21"/>
        <v>200</v>
      </c>
      <c r="AB65" s="32">
        <f>IFERROR(VLOOKUP($F65,'[3]GT 4.25-5.3'!$A$4:$C$431,2,0),0)</f>
        <v>0</v>
      </c>
      <c r="AC65" s="32">
        <f>IFERROR(VLOOKUP($F65,'[3]GT 4.25-5.3'!$A$4:$C$431,3,0),0)</f>
        <v>0</v>
      </c>
      <c r="AD65" s="32">
        <f t="shared" si="22"/>
        <v>0</v>
      </c>
      <c r="AE65" s="56">
        <f t="shared" si="23"/>
        <v>200</v>
      </c>
    </row>
    <row r="66" spans="1:31">
      <c r="A66" s="32" t="s">
        <v>58</v>
      </c>
      <c r="B66" s="32" t="s">
        <v>92</v>
      </c>
      <c r="C66" s="32" t="s">
        <v>18</v>
      </c>
      <c r="D66" s="47" t="s">
        <v>18</v>
      </c>
      <c r="E66" s="32" t="s">
        <v>249</v>
      </c>
      <c r="F66" s="32" t="s">
        <v>250</v>
      </c>
      <c r="G66" s="32">
        <v>90</v>
      </c>
      <c r="H66" s="32">
        <f>IFERROR(VLOOKUP($F66,[1]Shop!$A$1:$K$4074,2,0),0)</f>
        <v>1</v>
      </c>
      <c r="I66" s="32">
        <f>IFERROR(VLOOKUP($F66,[1]Shop!$A$1:$K$4074,3,0),0)</f>
        <v>7</v>
      </c>
      <c r="J66" s="32">
        <f>IFERROR(VLOOKUP($F66,[1]Shop!$A$1:$K$4074,4,0),0)</f>
        <v>11</v>
      </c>
      <c r="K66" s="32">
        <f>IFERROR(VLOOKUP($F66,[1]Shop!$A$1:$K$4074,5,0),0)</f>
        <v>4</v>
      </c>
      <c r="L66" s="32">
        <f>IFERROR(VLOOKUP($F66,[1]Shop!$A$1:$K$4074,6,0),0)</f>
        <v>7</v>
      </c>
      <c r="M66" s="32">
        <f>IFERROR(VLOOKUP($F66,[1]Shop!$A$1:$K$4074,7,0),0)</f>
        <v>8</v>
      </c>
      <c r="N66" s="32">
        <f>IFERROR(VLOOKUP($F66,[1]Shop!$A$1:$K$4074,8,0),0)</f>
        <v>1</v>
      </c>
      <c r="O66" s="32">
        <f>IFERROR(VLOOKUP($F66,[1]Shop!$A$1:$K$4074,9,0),0)</f>
        <v>0</v>
      </c>
      <c r="P66" s="32">
        <f>IFERROR(VLOOKUP($F66,[1]Shop!$A$1:$K$4074,10,0),0)</f>
        <v>24</v>
      </c>
      <c r="Q66" s="32">
        <f t="shared" si="12"/>
        <v>63</v>
      </c>
      <c r="R66" s="53">
        <f t="shared" si="13"/>
        <v>0.7</v>
      </c>
      <c r="S66" s="32">
        <f t="shared" si="14"/>
        <v>0</v>
      </c>
      <c r="T66" s="32">
        <f t="shared" si="15"/>
        <v>2</v>
      </c>
      <c r="U66" s="53">
        <f t="shared" si="16"/>
        <v>4</v>
      </c>
      <c r="V66" s="32">
        <f t="shared" si="17"/>
        <v>1</v>
      </c>
      <c r="W66" s="53">
        <f t="shared" si="18"/>
        <v>1</v>
      </c>
      <c r="X66" s="32">
        <f t="shared" si="19"/>
        <v>0</v>
      </c>
      <c r="Y66" s="32">
        <f>IFERROR(VLOOKUP(F66,'[2]C25Y 4.18-5.3'!$A$4:$B$1583,2,0),0)</f>
        <v>4</v>
      </c>
      <c r="Z66" s="32">
        <f t="shared" si="20"/>
        <v>0</v>
      </c>
      <c r="AA66" s="32">
        <f t="shared" si="21"/>
        <v>800</v>
      </c>
      <c r="AB66" s="32">
        <f>IFERROR(VLOOKUP($F66,'[3]GT 4.25-5.3'!$A$4:$C$431,2,0),0)</f>
        <v>0</v>
      </c>
      <c r="AC66" s="32">
        <f>IFERROR(VLOOKUP($F66,'[3]GT 4.25-5.3'!$A$4:$C$431,3,0),0)</f>
        <v>0</v>
      </c>
      <c r="AD66" s="32">
        <f t="shared" si="22"/>
        <v>0</v>
      </c>
      <c r="AE66" s="56">
        <f t="shared" si="23"/>
        <v>800</v>
      </c>
    </row>
    <row r="67" spans="1:31" hidden="1">
      <c r="A67" s="32" t="s">
        <v>58</v>
      </c>
      <c r="B67" s="32" t="s">
        <v>97</v>
      </c>
      <c r="C67" s="32" t="s">
        <v>19</v>
      </c>
      <c r="D67" s="47" t="s">
        <v>19</v>
      </c>
      <c r="E67" s="32" t="s">
        <v>251</v>
      </c>
      <c r="F67" s="32" t="s">
        <v>252</v>
      </c>
      <c r="G67" s="32">
        <v>170</v>
      </c>
      <c r="H67" s="32">
        <f>IFERROR(VLOOKUP($F67,[1]Shop!$A$1:$K$4074,2,0),0)</f>
        <v>11</v>
      </c>
      <c r="I67" s="32">
        <f>IFERROR(VLOOKUP($F67,[1]Shop!$A$1:$K$4074,3,0),0)</f>
        <v>21</v>
      </c>
      <c r="J67" s="32">
        <f>IFERROR(VLOOKUP($F67,[1]Shop!$A$1:$K$4074,4,0),0)</f>
        <v>14</v>
      </c>
      <c r="K67" s="32">
        <f>IFERROR(VLOOKUP($F67,[1]Shop!$A$1:$K$4074,5,0),0)</f>
        <v>1</v>
      </c>
      <c r="L67" s="32">
        <f>IFERROR(VLOOKUP($F67,[1]Shop!$A$1:$K$4074,6,0),0)</f>
        <v>15</v>
      </c>
      <c r="M67" s="32">
        <f>IFERROR(VLOOKUP($F67,[1]Shop!$A$1:$K$4074,7,0),0)</f>
        <v>13</v>
      </c>
      <c r="N67" s="32">
        <f>IFERROR(VLOOKUP($F67,[1]Shop!$A$1:$K$4074,8,0),0)</f>
        <v>1</v>
      </c>
      <c r="O67" s="32">
        <f>IFERROR(VLOOKUP($F67,[1]Shop!$A$1:$K$4074,9,0),0)</f>
        <v>0</v>
      </c>
      <c r="P67" s="32">
        <f>IFERROR(VLOOKUP($F67,[1]Shop!$A$1:$K$4074,10,0),0)</f>
        <v>45</v>
      </c>
      <c r="Q67" s="32">
        <f t="shared" si="12"/>
        <v>121</v>
      </c>
      <c r="R67" s="53">
        <f t="shared" si="13"/>
        <v>0.71176470588235297</v>
      </c>
      <c r="S67" s="32">
        <f t="shared" si="14"/>
        <v>0</v>
      </c>
      <c r="T67" s="32">
        <f t="shared" si="15"/>
        <v>3</v>
      </c>
      <c r="U67" s="53">
        <f t="shared" si="16"/>
        <v>4.333333333333333</v>
      </c>
      <c r="V67" s="32">
        <f t="shared" si="17"/>
        <v>2</v>
      </c>
      <c r="W67" s="53">
        <f t="shared" si="18"/>
        <v>0.5</v>
      </c>
      <c r="X67" s="32">
        <f t="shared" si="19"/>
        <v>0</v>
      </c>
      <c r="Y67" s="32">
        <f>IFERROR(VLOOKUP(F67,'[2]C25Y 4.18-5.3'!$A$4:$B$1583,2,0),0)</f>
        <v>18</v>
      </c>
      <c r="Z67" s="32">
        <f t="shared" si="20"/>
        <v>3600</v>
      </c>
      <c r="AA67" s="32">
        <f t="shared" si="21"/>
        <v>3600</v>
      </c>
      <c r="AB67" s="32">
        <f>IFERROR(VLOOKUP($F67,'[3]GT 4.25-5.3'!$A$4:$C$431,2,0),0)</f>
        <v>1</v>
      </c>
      <c r="AC67" s="32">
        <f>IFERROR(VLOOKUP($F67,'[3]GT 4.25-5.3'!$A$4:$C$431,3,0),0)</f>
        <v>0</v>
      </c>
      <c r="AD67" s="32">
        <f t="shared" si="22"/>
        <v>500</v>
      </c>
      <c r="AE67" s="56">
        <f t="shared" si="23"/>
        <v>7700</v>
      </c>
    </row>
    <row r="68" spans="1:31" hidden="1">
      <c r="A68" s="32" t="s">
        <v>58</v>
      </c>
      <c r="B68" s="32" t="s">
        <v>97</v>
      </c>
      <c r="C68" s="32" t="s">
        <v>19</v>
      </c>
      <c r="D68" s="47" t="s">
        <v>19</v>
      </c>
      <c r="E68" s="32" t="s">
        <v>253</v>
      </c>
      <c r="F68" s="32" t="s">
        <v>254</v>
      </c>
      <c r="G68" s="32">
        <v>110</v>
      </c>
      <c r="H68" s="32">
        <f>IFERROR(VLOOKUP($F68,[1]Shop!$A$1:$K$4074,2,0),0)</f>
        <v>5</v>
      </c>
      <c r="I68" s="32">
        <f>IFERROR(VLOOKUP($F68,[1]Shop!$A$1:$K$4074,3,0),0)</f>
        <v>15</v>
      </c>
      <c r="J68" s="32">
        <f>IFERROR(VLOOKUP($F68,[1]Shop!$A$1:$K$4074,4,0),0)</f>
        <v>20</v>
      </c>
      <c r="K68" s="32">
        <f>IFERROR(VLOOKUP($F68,[1]Shop!$A$1:$K$4074,5,0),0)</f>
        <v>6</v>
      </c>
      <c r="L68" s="32">
        <f>IFERROR(VLOOKUP($F68,[1]Shop!$A$1:$K$4074,6,0),0)</f>
        <v>15</v>
      </c>
      <c r="M68" s="32">
        <f>IFERROR(VLOOKUP($F68,[1]Shop!$A$1:$K$4074,7,0),0)</f>
        <v>1</v>
      </c>
      <c r="N68" s="32">
        <f>IFERROR(VLOOKUP($F68,[1]Shop!$A$1:$K$4074,8,0),0)</f>
        <v>1</v>
      </c>
      <c r="O68" s="32">
        <f>IFERROR(VLOOKUP($F68,[1]Shop!$A$1:$K$4074,9,0),0)</f>
        <v>0</v>
      </c>
      <c r="P68" s="32">
        <f>IFERROR(VLOOKUP($F68,[1]Shop!$A$1:$K$4074,10,0),0)</f>
        <v>44</v>
      </c>
      <c r="Q68" s="32">
        <f t="shared" si="12"/>
        <v>107</v>
      </c>
      <c r="R68" s="53">
        <f t="shared" si="13"/>
        <v>0.97272727272727277</v>
      </c>
      <c r="S68" s="32">
        <f t="shared" si="14"/>
        <v>0</v>
      </c>
      <c r="T68" s="32">
        <f t="shared" si="15"/>
        <v>3</v>
      </c>
      <c r="U68" s="53">
        <f t="shared" si="16"/>
        <v>0.33333333333333331</v>
      </c>
      <c r="V68" s="32">
        <f t="shared" si="17"/>
        <v>1</v>
      </c>
      <c r="W68" s="53">
        <f t="shared" si="18"/>
        <v>1</v>
      </c>
      <c r="X68" s="32">
        <f t="shared" si="19"/>
        <v>0</v>
      </c>
      <c r="Y68" s="32">
        <f>IFERROR(VLOOKUP(F68,'[2]C25Y 4.18-5.3'!$A$4:$B$1583,2,0),0)</f>
        <v>5</v>
      </c>
      <c r="Z68" s="32">
        <f t="shared" si="20"/>
        <v>0</v>
      </c>
      <c r="AA68" s="32">
        <f t="shared" si="21"/>
        <v>1000</v>
      </c>
      <c r="AB68" s="32">
        <f>IFERROR(VLOOKUP($F68,'[3]GT 4.25-5.3'!$A$4:$C$431,2,0),0)</f>
        <v>0</v>
      </c>
      <c r="AC68" s="32">
        <f>IFERROR(VLOOKUP($F68,'[3]GT 4.25-5.3'!$A$4:$C$431,3,0),0)</f>
        <v>0</v>
      </c>
      <c r="AD68" s="32">
        <f t="shared" si="22"/>
        <v>0</v>
      </c>
      <c r="AE68" s="56">
        <f t="shared" si="23"/>
        <v>1000</v>
      </c>
    </row>
    <row r="69" spans="1:31" hidden="1">
      <c r="A69" s="32" t="s">
        <v>58</v>
      </c>
      <c r="B69" s="32" t="s">
        <v>97</v>
      </c>
      <c r="C69" s="32" t="s">
        <v>19</v>
      </c>
      <c r="D69" s="47" t="s">
        <v>19</v>
      </c>
      <c r="E69" s="32" t="s">
        <v>255</v>
      </c>
      <c r="F69" s="32" t="s">
        <v>256</v>
      </c>
      <c r="G69" s="32">
        <v>220</v>
      </c>
      <c r="H69" s="32">
        <f>IFERROR(VLOOKUP($F69,[1]Shop!$A$1:$K$4074,2,0),0)</f>
        <v>13</v>
      </c>
      <c r="I69" s="32">
        <f>IFERROR(VLOOKUP($F69,[1]Shop!$A$1:$K$4074,3,0),0)</f>
        <v>17</v>
      </c>
      <c r="J69" s="32">
        <f>IFERROR(VLOOKUP($F69,[1]Shop!$A$1:$K$4074,4,0),0)</f>
        <v>32</v>
      </c>
      <c r="K69" s="32">
        <f>IFERROR(VLOOKUP($F69,[1]Shop!$A$1:$K$4074,5,0),0)</f>
        <v>23</v>
      </c>
      <c r="L69" s="32">
        <f>IFERROR(VLOOKUP($F69,[1]Shop!$A$1:$K$4074,6,0),0)</f>
        <v>17</v>
      </c>
      <c r="M69" s="32">
        <f>IFERROR(VLOOKUP($F69,[1]Shop!$A$1:$K$4074,7,0),0)</f>
        <v>22</v>
      </c>
      <c r="N69" s="32">
        <f>IFERROR(VLOOKUP($F69,[1]Shop!$A$1:$K$4074,8,0),0)</f>
        <v>4</v>
      </c>
      <c r="O69" s="32">
        <f>IFERROR(VLOOKUP($F69,[1]Shop!$A$1:$K$4074,9,0),0)</f>
        <v>1</v>
      </c>
      <c r="P69" s="32">
        <f>IFERROR(VLOOKUP($F69,[1]Shop!$A$1:$K$4074,10,0),0)</f>
        <v>30</v>
      </c>
      <c r="Q69" s="32">
        <f t="shared" si="12"/>
        <v>159</v>
      </c>
      <c r="R69" s="53">
        <f t="shared" si="13"/>
        <v>0.72272727272727277</v>
      </c>
      <c r="S69" s="32">
        <f t="shared" si="14"/>
        <v>0</v>
      </c>
      <c r="T69" s="32">
        <f t="shared" si="15"/>
        <v>3</v>
      </c>
      <c r="U69" s="53">
        <f t="shared" si="16"/>
        <v>7.333333333333333</v>
      </c>
      <c r="V69" s="32">
        <f t="shared" si="17"/>
        <v>2</v>
      </c>
      <c r="W69" s="53">
        <f t="shared" si="18"/>
        <v>2.5</v>
      </c>
      <c r="X69" s="32">
        <f t="shared" si="19"/>
        <v>0</v>
      </c>
      <c r="Y69" s="32">
        <f>IFERROR(VLOOKUP(F69,'[2]C25Y 4.18-5.3'!$A$4:$B$1583,2,0),0)</f>
        <v>6</v>
      </c>
      <c r="Z69" s="32">
        <f t="shared" si="20"/>
        <v>0</v>
      </c>
      <c r="AA69" s="32">
        <f t="shared" si="21"/>
        <v>1200</v>
      </c>
      <c r="AB69" s="32">
        <f>IFERROR(VLOOKUP($F69,'[3]GT 4.25-5.3'!$A$4:$C$431,2,0),0)</f>
        <v>3</v>
      </c>
      <c r="AC69" s="32">
        <f>IFERROR(VLOOKUP($F69,'[3]GT 4.25-5.3'!$A$4:$C$431,3,0),0)</f>
        <v>0</v>
      </c>
      <c r="AD69" s="32">
        <f t="shared" si="22"/>
        <v>1500</v>
      </c>
      <c r="AE69" s="56">
        <f t="shared" si="23"/>
        <v>2700</v>
      </c>
    </row>
    <row r="70" spans="1:31" hidden="1">
      <c r="A70" s="32" t="s">
        <v>58</v>
      </c>
      <c r="B70" s="32" t="s">
        <v>97</v>
      </c>
      <c r="C70" s="32" t="s">
        <v>19</v>
      </c>
      <c r="D70" s="47" t="s">
        <v>19</v>
      </c>
      <c r="E70" s="32" t="s">
        <v>257</v>
      </c>
      <c r="F70" s="32" t="s">
        <v>258</v>
      </c>
      <c r="G70" s="32">
        <v>90</v>
      </c>
      <c r="H70" s="32">
        <f>IFERROR(VLOOKUP($F70,[1]Shop!$A$1:$K$4074,2,0),0)</f>
        <v>4</v>
      </c>
      <c r="I70" s="32">
        <f>IFERROR(VLOOKUP($F70,[1]Shop!$A$1:$K$4074,3,0),0)</f>
        <v>5</v>
      </c>
      <c r="J70" s="32">
        <f>IFERROR(VLOOKUP($F70,[1]Shop!$A$1:$K$4074,4,0),0)</f>
        <v>17</v>
      </c>
      <c r="K70" s="32">
        <f>IFERROR(VLOOKUP($F70,[1]Shop!$A$1:$K$4074,5,0),0)</f>
        <v>3</v>
      </c>
      <c r="L70" s="32">
        <f>IFERROR(VLOOKUP($F70,[1]Shop!$A$1:$K$4074,6,0),0)</f>
        <v>9</v>
      </c>
      <c r="M70" s="32">
        <f>IFERROR(VLOOKUP($F70,[1]Shop!$A$1:$K$4074,7,0),0)</f>
        <v>5</v>
      </c>
      <c r="N70" s="32">
        <f>IFERROR(VLOOKUP($F70,[1]Shop!$A$1:$K$4074,8,0),0)</f>
        <v>2</v>
      </c>
      <c r="O70" s="32">
        <f>IFERROR(VLOOKUP($F70,[1]Shop!$A$1:$K$4074,9,0),0)</f>
        <v>0</v>
      </c>
      <c r="P70" s="32">
        <f>IFERROR(VLOOKUP($F70,[1]Shop!$A$1:$K$4074,10,0),0)</f>
        <v>48</v>
      </c>
      <c r="Q70" s="32">
        <f t="shared" si="12"/>
        <v>93</v>
      </c>
      <c r="R70" s="53">
        <f t="shared" si="13"/>
        <v>1.0333333333333334</v>
      </c>
      <c r="S70" s="32">
        <f t="shared" si="14"/>
        <v>3711.7449999999999</v>
      </c>
      <c r="T70" s="32">
        <f t="shared" si="15"/>
        <v>2</v>
      </c>
      <c r="U70" s="53">
        <f t="shared" si="16"/>
        <v>2.5</v>
      </c>
      <c r="V70" s="32">
        <f t="shared" si="17"/>
        <v>1</v>
      </c>
      <c r="W70" s="53">
        <f t="shared" si="18"/>
        <v>2</v>
      </c>
      <c r="X70" s="32">
        <f t="shared" si="19"/>
        <v>0</v>
      </c>
      <c r="Y70" s="32">
        <f>IFERROR(VLOOKUP(F70,'[2]C25Y 4.18-5.3'!$A$4:$B$1583,2,0),0)</f>
        <v>27</v>
      </c>
      <c r="Z70" s="32">
        <f t="shared" si="20"/>
        <v>8100</v>
      </c>
      <c r="AA70" s="32">
        <f t="shared" si="21"/>
        <v>5400</v>
      </c>
      <c r="AB70" s="32">
        <f>IFERROR(VLOOKUP($F70,'[3]GT 4.25-5.3'!$A$4:$C$431,2,0),0)</f>
        <v>1</v>
      </c>
      <c r="AC70" s="32">
        <f>IFERROR(VLOOKUP($F70,'[3]GT 4.25-5.3'!$A$4:$C$431,3,0),0)</f>
        <v>0</v>
      </c>
      <c r="AD70" s="32">
        <f t="shared" si="22"/>
        <v>500</v>
      </c>
      <c r="AE70" s="56">
        <f t="shared" si="23"/>
        <v>17711.744999999999</v>
      </c>
    </row>
    <row r="71" spans="1:31" hidden="1">
      <c r="A71" s="32" t="s">
        <v>58</v>
      </c>
      <c r="B71" s="32" t="s">
        <v>97</v>
      </c>
      <c r="C71" s="32" t="s">
        <v>19</v>
      </c>
      <c r="D71" s="47" t="s">
        <v>19</v>
      </c>
      <c r="E71" s="32" t="s">
        <v>259</v>
      </c>
      <c r="F71" s="32" t="s">
        <v>260</v>
      </c>
      <c r="G71" s="32">
        <v>70</v>
      </c>
      <c r="H71" s="32">
        <f>IFERROR(VLOOKUP($F71,[1]Shop!$A$1:$K$4074,2,0),0)</f>
        <v>3</v>
      </c>
      <c r="I71" s="32">
        <f>IFERROR(VLOOKUP($F71,[1]Shop!$A$1:$K$4074,3,0),0)</f>
        <v>7</v>
      </c>
      <c r="J71" s="32">
        <f>IFERROR(VLOOKUP($F71,[1]Shop!$A$1:$K$4074,4,0),0)</f>
        <v>8</v>
      </c>
      <c r="K71" s="32">
        <f>IFERROR(VLOOKUP($F71,[1]Shop!$A$1:$K$4074,5,0),0)</f>
        <v>4</v>
      </c>
      <c r="L71" s="32">
        <f>IFERROR(VLOOKUP($F71,[1]Shop!$A$1:$K$4074,6,0),0)</f>
        <v>4</v>
      </c>
      <c r="M71" s="32">
        <f>IFERROR(VLOOKUP($F71,[1]Shop!$A$1:$K$4074,7,0),0)</f>
        <v>0</v>
      </c>
      <c r="N71" s="32">
        <f>IFERROR(VLOOKUP($F71,[1]Shop!$A$1:$K$4074,8,0),0)</f>
        <v>1</v>
      </c>
      <c r="O71" s="32">
        <f>IFERROR(VLOOKUP($F71,[1]Shop!$A$1:$K$4074,9,0),0)</f>
        <v>0</v>
      </c>
      <c r="P71" s="32">
        <f>IFERROR(VLOOKUP($F71,[1]Shop!$A$1:$K$4074,10,0),0)</f>
        <v>8</v>
      </c>
      <c r="Q71" s="32">
        <f t="shared" si="12"/>
        <v>35</v>
      </c>
      <c r="R71" s="53">
        <f t="shared" si="13"/>
        <v>0.5</v>
      </c>
      <c r="S71" s="32">
        <f t="shared" si="14"/>
        <v>0</v>
      </c>
      <c r="T71" s="32">
        <f t="shared" si="15"/>
        <v>1</v>
      </c>
      <c r="U71" s="53">
        <f t="shared" si="16"/>
        <v>0</v>
      </c>
      <c r="V71" s="32">
        <f t="shared" si="17"/>
        <v>1</v>
      </c>
      <c r="W71" s="53">
        <f t="shared" si="18"/>
        <v>1</v>
      </c>
      <c r="X71" s="32">
        <f t="shared" si="19"/>
        <v>0</v>
      </c>
      <c r="Y71" s="32">
        <f>IFERROR(VLOOKUP(F71,'[2]C25Y 4.18-5.3'!$A$4:$B$1583,2,0),0)</f>
        <v>2</v>
      </c>
      <c r="Z71" s="32">
        <f t="shared" si="20"/>
        <v>0</v>
      </c>
      <c r="AA71" s="32">
        <f t="shared" si="21"/>
        <v>400</v>
      </c>
      <c r="AB71" s="32">
        <f>IFERROR(VLOOKUP($F71,'[3]GT 4.25-5.3'!$A$4:$C$431,2,0),0)</f>
        <v>1</v>
      </c>
      <c r="AC71" s="32">
        <f>IFERROR(VLOOKUP($F71,'[3]GT 4.25-5.3'!$A$4:$C$431,3,0),0)</f>
        <v>0</v>
      </c>
      <c r="AD71" s="32">
        <f t="shared" si="22"/>
        <v>500</v>
      </c>
      <c r="AE71" s="56">
        <f t="shared" si="23"/>
        <v>900</v>
      </c>
    </row>
    <row r="72" spans="1:31" hidden="1">
      <c r="A72" s="32" t="s">
        <v>58</v>
      </c>
      <c r="B72" s="32" t="s">
        <v>97</v>
      </c>
      <c r="C72" s="32" t="s">
        <v>19</v>
      </c>
      <c r="D72" s="47" t="s">
        <v>19</v>
      </c>
      <c r="E72" s="32" t="s">
        <v>261</v>
      </c>
      <c r="F72" s="32" t="s">
        <v>262</v>
      </c>
      <c r="G72" s="32">
        <v>110</v>
      </c>
      <c r="H72" s="32">
        <f>IFERROR(VLOOKUP($F72,[1]Shop!$A$1:$K$4074,2,0),0)</f>
        <v>3</v>
      </c>
      <c r="I72" s="32">
        <f>IFERROR(VLOOKUP($F72,[1]Shop!$A$1:$K$4074,3,0),0)</f>
        <v>5</v>
      </c>
      <c r="J72" s="32">
        <f>IFERROR(VLOOKUP($F72,[1]Shop!$A$1:$K$4074,4,0),0)</f>
        <v>6</v>
      </c>
      <c r="K72" s="32">
        <f>IFERROR(VLOOKUP($F72,[1]Shop!$A$1:$K$4074,5,0),0)</f>
        <v>2</v>
      </c>
      <c r="L72" s="32">
        <f>IFERROR(VLOOKUP($F72,[1]Shop!$A$1:$K$4074,6,0),0)</f>
        <v>6</v>
      </c>
      <c r="M72" s="32">
        <f>IFERROR(VLOOKUP($F72,[1]Shop!$A$1:$K$4074,7,0),0)</f>
        <v>3</v>
      </c>
      <c r="N72" s="32">
        <f>IFERROR(VLOOKUP($F72,[1]Shop!$A$1:$K$4074,8,0),0)</f>
        <v>0</v>
      </c>
      <c r="O72" s="32">
        <f>IFERROR(VLOOKUP($F72,[1]Shop!$A$1:$K$4074,9,0),0)</f>
        <v>0</v>
      </c>
      <c r="P72" s="32">
        <f>IFERROR(VLOOKUP($F72,[1]Shop!$A$1:$K$4074,10,0),0)</f>
        <v>11</v>
      </c>
      <c r="Q72" s="32">
        <f t="shared" si="12"/>
        <v>36</v>
      </c>
      <c r="R72" s="53">
        <f t="shared" si="13"/>
        <v>0.32727272727272727</v>
      </c>
      <c r="S72" s="32">
        <f t="shared" si="14"/>
        <v>0</v>
      </c>
      <c r="T72" s="32">
        <f t="shared" si="15"/>
        <v>3</v>
      </c>
      <c r="U72" s="53">
        <f t="shared" si="16"/>
        <v>1</v>
      </c>
      <c r="V72" s="32">
        <f t="shared" si="17"/>
        <v>1</v>
      </c>
      <c r="W72" s="53">
        <f t="shared" si="18"/>
        <v>0</v>
      </c>
      <c r="X72" s="32">
        <f t="shared" si="19"/>
        <v>0</v>
      </c>
      <c r="Y72" s="32">
        <f>IFERROR(VLOOKUP(F72,'[2]C25Y 4.18-5.3'!$A$4:$B$1583,2,0),0)</f>
        <v>1</v>
      </c>
      <c r="Z72" s="32">
        <f t="shared" si="20"/>
        <v>0</v>
      </c>
      <c r="AA72" s="32">
        <f t="shared" si="21"/>
        <v>200</v>
      </c>
      <c r="AB72" s="32">
        <f>IFERROR(VLOOKUP($F72,'[3]GT 4.25-5.3'!$A$4:$C$431,2,0),0)</f>
        <v>0</v>
      </c>
      <c r="AC72" s="32">
        <f>IFERROR(VLOOKUP($F72,'[3]GT 4.25-5.3'!$A$4:$C$431,3,0),0)</f>
        <v>0</v>
      </c>
      <c r="AD72" s="32">
        <f t="shared" si="22"/>
        <v>0</v>
      </c>
      <c r="AE72" s="56">
        <f t="shared" si="23"/>
        <v>200</v>
      </c>
    </row>
    <row r="73" spans="1:31" hidden="1">
      <c r="A73" s="32" t="s">
        <v>58</v>
      </c>
      <c r="B73" s="32" t="s">
        <v>97</v>
      </c>
      <c r="C73" s="32" t="s">
        <v>19</v>
      </c>
      <c r="D73" s="47" t="s">
        <v>19</v>
      </c>
      <c r="E73" s="32" t="s">
        <v>263</v>
      </c>
      <c r="F73" s="32" t="s">
        <v>264</v>
      </c>
      <c r="G73" s="32">
        <v>100</v>
      </c>
      <c r="H73" s="32">
        <f>IFERROR(VLOOKUP($F73,[1]Shop!$A$1:$K$4074,2,0),0)</f>
        <v>5</v>
      </c>
      <c r="I73" s="32">
        <f>IFERROR(VLOOKUP($F73,[1]Shop!$A$1:$K$4074,3,0),0)</f>
        <v>15</v>
      </c>
      <c r="J73" s="32">
        <f>IFERROR(VLOOKUP($F73,[1]Shop!$A$1:$K$4074,4,0),0)</f>
        <v>10</v>
      </c>
      <c r="K73" s="32">
        <f>IFERROR(VLOOKUP($F73,[1]Shop!$A$1:$K$4074,5,0),0)</f>
        <v>1</v>
      </c>
      <c r="L73" s="32">
        <f>IFERROR(VLOOKUP($F73,[1]Shop!$A$1:$K$4074,6,0),0)</f>
        <v>9</v>
      </c>
      <c r="M73" s="32">
        <f>IFERROR(VLOOKUP($F73,[1]Shop!$A$1:$K$4074,7,0),0)</f>
        <v>1</v>
      </c>
      <c r="N73" s="32">
        <f>IFERROR(VLOOKUP($F73,[1]Shop!$A$1:$K$4074,8,0),0)</f>
        <v>0</v>
      </c>
      <c r="O73" s="32">
        <f>IFERROR(VLOOKUP($F73,[1]Shop!$A$1:$K$4074,9,0),0)</f>
        <v>0</v>
      </c>
      <c r="P73" s="32">
        <f>IFERROR(VLOOKUP($F73,[1]Shop!$A$1:$K$4074,10,0),0)</f>
        <v>28</v>
      </c>
      <c r="Q73" s="32">
        <f t="shared" si="12"/>
        <v>69</v>
      </c>
      <c r="R73" s="53">
        <f t="shared" si="13"/>
        <v>0.69</v>
      </c>
      <c r="S73" s="32">
        <f t="shared" si="14"/>
        <v>0</v>
      </c>
      <c r="T73" s="32">
        <f t="shared" si="15"/>
        <v>2</v>
      </c>
      <c r="U73" s="53">
        <f t="shared" si="16"/>
        <v>0.5</v>
      </c>
      <c r="V73" s="32">
        <f t="shared" si="17"/>
        <v>1</v>
      </c>
      <c r="W73" s="53">
        <f t="shared" si="18"/>
        <v>0</v>
      </c>
      <c r="X73" s="32">
        <f t="shared" si="19"/>
        <v>0</v>
      </c>
      <c r="Y73" s="32">
        <f>IFERROR(VLOOKUP(F73,'[2]C25Y 4.18-5.3'!$A$4:$B$1583,2,0),0)</f>
        <v>1</v>
      </c>
      <c r="Z73" s="32">
        <f t="shared" si="20"/>
        <v>0</v>
      </c>
      <c r="AA73" s="32">
        <f t="shared" si="21"/>
        <v>200</v>
      </c>
      <c r="AB73" s="32">
        <f>IFERROR(VLOOKUP($F73,'[3]GT 4.25-5.3'!$A$4:$C$431,2,0),0)</f>
        <v>0</v>
      </c>
      <c r="AC73" s="32">
        <f>IFERROR(VLOOKUP($F73,'[3]GT 4.25-5.3'!$A$4:$C$431,3,0),0)</f>
        <v>0</v>
      </c>
      <c r="AD73" s="32">
        <f t="shared" si="22"/>
        <v>0</v>
      </c>
      <c r="AE73" s="56">
        <f t="shared" si="23"/>
        <v>200</v>
      </c>
    </row>
    <row r="74" spans="1:31" hidden="1">
      <c r="A74" s="32" t="s">
        <v>58</v>
      </c>
      <c r="B74" s="32" t="s">
        <v>97</v>
      </c>
      <c r="C74" s="32" t="s">
        <v>19</v>
      </c>
      <c r="D74" s="47" t="s">
        <v>19</v>
      </c>
      <c r="E74" s="32" t="s">
        <v>265</v>
      </c>
      <c r="F74" s="32" t="s">
        <v>266</v>
      </c>
      <c r="G74" s="32">
        <v>120</v>
      </c>
      <c r="H74" s="32">
        <f>IFERROR(VLOOKUP($F74,[1]Shop!$A$1:$K$4074,2,0),0)</f>
        <v>12</v>
      </c>
      <c r="I74" s="32">
        <f>IFERROR(VLOOKUP($F74,[1]Shop!$A$1:$K$4074,3,0),0)</f>
        <v>12</v>
      </c>
      <c r="J74" s="32">
        <f>IFERROR(VLOOKUP($F74,[1]Shop!$A$1:$K$4074,4,0),0)</f>
        <v>29</v>
      </c>
      <c r="K74" s="32">
        <f>IFERROR(VLOOKUP($F74,[1]Shop!$A$1:$K$4074,5,0),0)</f>
        <v>5</v>
      </c>
      <c r="L74" s="32">
        <f>IFERROR(VLOOKUP($F74,[1]Shop!$A$1:$K$4074,6,0),0)</f>
        <v>9</v>
      </c>
      <c r="M74" s="32">
        <f>IFERROR(VLOOKUP($F74,[1]Shop!$A$1:$K$4074,7,0),0)</f>
        <v>2</v>
      </c>
      <c r="N74" s="32">
        <f>IFERROR(VLOOKUP($F74,[1]Shop!$A$1:$K$4074,8,0),0)</f>
        <v>0</v>
      </c>
      <c r="O74" s="32">
        <f>IFERROR(VLOOKUP($F74,[1]Shop!$A$1:$K$4074,9,0),0)</f>
        <v>0</v>
      </c>
      <c r="P74" s="32">
        <f>IFERROR(VLOOKUP($F74,[1]Shop!$A$1:$K$4074,10,0),0)</f>
        <v>44</v>
      </c>
      <c r="Q74" s="32">
        <f t="shared" si="12"/>
        <v>113</v>
      </c>
      <c r="R74" s="53">
        <f t="shared" si="13"/>
        <v>0.94166666666666665</v>
      </c>
      <c r="S74" s="32">
        <f t="shared" si="14"/>
        <v>0</v>
      </c>
      <c r="T74" s="32">
        <f t="shared" si="15"/>
        <v>3</v>
      </c>
      <c r="U74" s="53">
        <f t="shared" si="16"/>
        <v>0.66666666666666663</v>
      </c>
      <c r="V74" s="32">
        <f t="shared" si="17"/>
        <v>1</v>
      </c>
      <c r="W74" s="53">
        <f t="shared" si="18"/>
        <v>0</v>
      </c>
      <c r="X74" s="32">
        <f t="shared" si="19"/>
        <v>0</v>
      </c>
      <c r="Y74" s="32">
        <f>IFERROR(VLOOKUP(F74,'[2]C25Y 4.18-5.3'!$A$4:$B$1583,2,0),0)</f>
        <v>26</v>
      </c>
      <c r="Z74" s="32">
        <f t="shared" si="20"/>
        <v>7800</v>
      </c>
      <c r="AA74" s="32">
        <f t="shared" si="21"/>
        <v>5200</v>
      </c>
      <c r="AB74" s="32">
        <f>IFERROR(VLOOKUP($F74,'[3]GT 4.25-5.3'!$A$4:$C$431,2,0),0)</f>
        <v>0</v>
      </c>
      <c r="AC74" s="32">
        <f>IFERROR(VLOOKUP($F74,'[3]GT 4.25-5.3'!$A$4:$C$431,3,0),0)</f>
        <v>0</v>
      </c>
      <c r="AD74" s="32">
        <f t="shared" si="22"/>
        <v>0</v>
      </c>
      <c r="AE74" s="56">
        <f t="shared" si="23"/>
        <v>13000</v>
      </c>
    </row>
    <row r="75" spans="1:31" hidden="1">
      <c r="A75" s="32" t="s">
        <v>58</v>
      </c>
      <c r="B75" s="32" t="s">
        <v>97</v>
      </c>
      <c r="C75" s="32" t="s">
        <v>19</v>
      </c>
      <c r="D75" s="47" t="s">
        <v>19</v>
      </c>
      <c r="E75" s="32" t="s">
        <v>267</v>
      </c>
      <c r="F75" s="32" t="s">
        <v>268</v>
      </c>
      <c r="G75" s="32">
        <v>130</v>
      </c>
      <c r="H75" s="32">
        <f>IFERROR(VLOOKUP($F75,[1]Shop!$A$1:$K$4074,2,0),0)</f>
        <v>6</v>
      </c>
      <c r="I75" s="32">
        <f>IFERROR(VLOOKUP($F75,[1]Shop!$A$1:$K$4074,3,0),0)</f>
        <v>25</v>
      </c>
      <c r="J75" s="32">
        <f>IFERROR(VLOOKUP($F75,[1]Shop!$A$1:$K$4074,4,0),0)</f>
        <v>15</v>
      </c>
      <c r="K75" s="32">
        <f>IFERROR(VLOOKUP($F75,[1]Shop!$A$1:$K$4074,5,0),0)</f>
        <v>7</v>
      </c>
      <c r="L75" s="32">
        <f>IFERROR(VLOOKUP($F75,[1]Shop!$A$1:$K$4074,6,0),0)</f>
        <v>13</v>
      </c>
      <c r="M75" s="32">
        <f>IFERROR(VLOOKUP($F75,[1]Shop!$A$1:$K$4074,7,0),0)</f>
        <v>8</v>
      </c>
      <c r="N75" s="32">
        <f>IFERROR(VLOOKUP($F75,[1]Shop!$A$1:$K$4074,8,0),0)</f>
        <v>1</v>
      </c>
      <c r="O75" s="32">
        <f>IFERROR(VLOOKUP($F75,[1]Shop!$A$1:$K$4074,9,0),0)</f>
        <v>0</v>
      </c>
      <c r="P75" s="32">
        <f>IFERROR(VLOOKUP($F75,[1]Shop!$A$1:$K$4074,10,0),0)</f>
        <v>61</v>
      </c>
      <c r="Q75" s="32">
        <f t="shared" si="12"/>
        <v>136</v>
      </c>
      <c r="R75" s="53">
        <f t="shared" si="13"/>
        <v>1.0461538461538462</v>
      </c>
      <c r="S75" s="32">
        <f t="shared" si="14"/>
        <v>4195.7650000000003</v>
      </c>
      <c r="T75" s="32">
        <f t="shared" si="15"/>
        <v>4</v>
      </c>
      <c r="U75" s="53">
        <f t="shared" si="16"/>
        <v>2</v>
      </c>
      <c r="V75" s="32">
        <f t="shared" si="17"/>
        <v>1</v>
      </c>
      <c r="W75" s="53">
        <f t="shared" si="18"/>
        <v>1</v>
      </c>
      <c r="X75" s="32">
        <f t="shared" si="19"/>
        <v>0</v>
      </c>
      <c r="Y75" s="32">
        <f>IFERROR(VLOOKUP(F75,'[2]C25Y 4.18-5.3'!$A$4:$B$1583,2,0),0)</f>
        <v>27</v>
      </c>
      <c r="Z75" s="32">
        <f t="shared" si="20"/>
        <v>8100</v>
      </c>
      <c r="AA75" s="32">
        <f t="shared" si="21"/>
        <v>5400</v>
      </c>
      <c r="AB75" s="32">
        <f>IFERROR(VLOOKUP($F75,'[3]GT 4.25-5.3'!$A$4:$C$431,2,0),0)</f>
        <v>0</v>
      </c>
      <c r="AC75" s="32">
        <f>IFERROR(VLOOKUP($F75,'[3]GT 4.25-5.3'!$A$4:$C$431,3,0),0)</f>
        <v>0</v>
      </c>
      <c r="AD75" s="32">
        <f t="shared" si="22"/>
        <v>0</v>
      </c>
      <c r="AE75" s="56">
        <f t="shared" si="23"/>
        <v>17695.764999999999</v>
      </c>
    </row>
    <row r="76" spans="1:31" hidden="1">
      <c r="A76" s="32" t="s">
        <v>58</v>
      </c>
      <c r="B76" s="32" t="s">
        <v>97</v>
      </c>
      <c r="C76" s="32" t="s">
        <v>19</v>
      </c>
      <c r="D76" s="47" t="s">
        <v>19</v>
      </c>
      <c r="E76" s="32" t="s">
        <v>269</v>
      </c>
      <c r="F76" s="32" t="s">
        <v>270</v>
      </c>
      <c r="G76" s="32">
        <v>90</v>
      </c>
      <c r="H76" s="32">
        <f>IFERROR(VLOOKUP($F76,[1]Shop!$A$1:$K$4074,2,0),0)</f>
        <v>0</v>
      </c>
      <c r="I76" s="32">
        <f>IFERROR(VLOOKUP($F76,[1]Shop!$A$1:$K$4074,3,0),0)</f>
        <v>2</v>
      </c>
      <c r="J76" s="32">
        <f>IFERROR(VLOOKUP($F76,[1]Shop!$A$1:$K$4074,4,0),0)</f>
        <v>0</v>
      </c>
      <c r="K76" s="32">
        <f>IFERROR(VLOOKUP($F76,[1]Shop!$A$1:$K$4074,5,0),0)</f>
        <v>0</v>
      </c>
      <c r="L76" s="32">
        <f>IFERROR(VLOOKUP($F76,[1]Shop!$A$1:$K$4074,6,0),0)</f>
        <v>1</v>
      </c>
      <c r="M76" s="32">
        <f>IFERROR(VLOOKUP($F76,[1]Shop!$A$1:$K$4074,7,0),0)</f>
        <v>0</v>
      </c>
      <c r="N76" s="32">
        <f>IFERROR(VLOOKUP($F76,[1]Shop!$A$1:$K$4074,8,0),0)</f>
        <v>0</v>
      </c>
      <c r="O76" s="32">
        <f>IFERROR(VLOOKUP($F76,[1]Shop!$A$1:$K$4074,9,0),0)</f>
        <v>0</v>
      </c>
      <c r="P76" s="32">
        <f>IFERROR(VLOOKUP($F76,[1]Shop!$A$1:$K$4074,10,0),0)</f>
        <v>6</v>
      </c>
      <c r="Q76" s="32">
        <f t="shared" si="12"/>
        <v>9</v>
      </c>
      <c r="R76" s="53">
        <f t="shared" si="13"/>
        <v>0.1</v>
      </c>
      <c r="S76" s="32">
        <f t="shared" si="14"/>
        <v>0</v>
      </c>
      <c r="T76" s="32">
        <f t="shared" si="15"/>
        <v>2</v>
      </c>
      <c r="U76" s="53">
        <f t="shared" si="16"/>
        <v>0</v>
      </c>
      <c r="V76" s="32">
        <f t="shared" si="17"/>
        <v>1</v>
      </c>
      <c r="W76" s="53">
        <f t="shared" si="18"/>
        <v>0</v>
      </c>
      <c r="X76" s="32">
        <f t="shared" si="19"/>
        <v>0</v>
      </c>
      <c r="Y76" s="32">
        <f>IFERROR(VLOOKUP(F76,'[2]C25Y 4.18-5.3'!$A$4:$B$1583,2,0),0)</f>
        <v>2</v>
      </c>
      <c r="Z76" s="32">
        <f t="shared" si="20"/>
        <v>0</v>
      </c>
      <c r="AA76" s="32">
        <f t="shared" si="21"/>
        <v>400</v>
      </c>
      <c r="AB76" s="32">
        <f>IFERROR(VLOOKUP($F76,'[3]GT 4.25-5.3'!$A$4:$C$431,2,0),0)</f>
        <v>0</v>
      </c>
      <c r="AC76" s="32">
        <f>IFERROR(VLOOKUP($F76,'[3]GT 4.25-5.3'!$A$4:$C$431,3,0),0)</f>
        <v>0</v>
      </c>
      <c r="AD76" s="32">
        <f t="shared" si="22"/>
        <v>0</v>
      </c>
      <c r="AE76" s="56">
        <f t="shared" si="23"/>
        <v>400</v>
      </c>
    </row>
    <row r="77" spans="1:31" hidden="1">
      <c r="A77" s="32" t="s">
        <v>58</v>
      </c>
      <c r="B77" s="32" t="s">
        <v>106</v>
      </c>
      <c r="C77" s="32" t="s">
        <v>20</v>
      </c>
      <c r="D77" s="47" t="s">
        <v>20</v>
      </c>
      <c r="E77" s="32" t="s">
        <v>271</v>
      </c>
      <c r="F77" s="32" t="s">
        <v>272</v>
      </c>
      <c r="G77" s="32">
        <v>70</v>
      </c>
      <c r="H77" s="32">
        <f>IFERROR(VLOOKUP($F77,[1]Shop!$A$1:$K$4074,2,0),0)</f>
        <v>0</v>
      </c>
      <c r="I77" s="32">
        <f>IFERROR(VLOOKUP($F77,[1]Shop!$A$1:$K$4074,3,0),0)</f>
        <v>0</v>
      </c>
      <c r="J77" s="32">
        <f>IFERROR(VLOOKUP($F77,[1]Shop!$A$1:$K$4074,4,0),0)</f>
        <v>0</v>
      </c>
      <c r="K77" s="32">
        <f>IFERROR(VLOOKUP($F77,[1]Shop!$A$1:$K$4074,5,0),0)</f>
        <v>0</v>
      </c>
      <c r="L77" s="32">
        <f>IFERROR(VLOOKUP($F77,[1]Shop!$A$1:$K$4074,6,0),0)</f>
        <v>5</v>
      </c>
      <c r="M77" s="32">
        <f>IFERROR(VLOOKUP($F77,[1]Shop!$A$1:$K$4074,7,0),0)</f>
        <v>0</v>
      </c>
      <c r="N77" s="32">
        <f>IFERROR(VLOOKUP($F77,[1]Shop!$A$1:$K$4074,8,0),0)</f>
        <v>0</v>
      </c>
      <c r="O77" s="32">
        <f>IFERROR(VLOOKUP($F77,[1]Shop!$A$1:$K$4074,9,0),0)</f>
        <v>0</v>
      </c>
      <c r="P77" s="32">
        <f>IFERROR(VLOOKUP($F77,[1]Shop!$A$1:$K$4074,10,0),0)</f>
        <v>5</v>
      </c>
      <c r="Q77" s="32">
        <f t="shared" si="12"/>
        <v>10</v>
      </c>
      <c r="R77" s="53">
        <f t="shared" si="13"/>
        <v>0.14285714285714285</v>
      </c>
      <c r="S77" s="32">
        <f t="shared" si="14"/>
        <v>0</v>
      </c>
      <c r="T77" s="32">
        <f t="shared" si="15"/>
        <v>1</v>
      </c>
      <c r="U77" s="53">
        <f t="shared" si="16"/>
        <v>0</v>
      </c>
      <c r="V77" s="32">
        <f t="shared" si="17"/>
        <v>1</v>
      </c>
      <c r="W77" s="53">
        <f t="shared" si="18"/>
        <v>0</v>
      </c>
      <c r="X77" s="32">
        <f t="shared" si="19"/>
        <v>0</v>
      </c>
      <c r="Y77" s="32">
        <f>IFERROR(VLOOKUP(F77,'[2]C25Y 4.18-5.3'!$A$4:$B$1583,2,0),0)</f>
        <v>0</v>
      </c>
      <c r="Z77" s="32">
        <f t="shared" si="20"/>
        <v>0</v>
      </c>
      <c r="AA77" s="32">
        <f t="shared" si="21"/>
        <v>0</v>
      </c>
      <c r="AB77" s="32">
        <f>IFERROR(VLOOKUP($F77,'[3]GT 4.25-5.3'!$A$4:$C$431,2,0),0)</f>
        <v>0</v>
      </c>
      <c r="AC77" s="32">
        <f>IFERROR(VLOOKUP($F77,'[3]GT 4.25-5.3'!$A$4:$C$431,3,0),0)</f>
        <v>0</v>
      </c>
      <c r="AD77" s="32">
        <f t="shared" si="22"/>
        <v>0</v>
      </c>
      <c r="AE77" s="56">
        <f t="shared" si="23"/>
        <v>0</v>
      </c>
    </row>
    <row r="78" spans="1:31" hidden="1">
      <c r="A78" s="32" t="s">
        <v>58</v>
      </c>
      <c r="B78" s="32" t="s">
        <v>106</v>
      </c>
      <c r="C78" s="32" t="s">
        <v>20</v>
      </c>
      <c r="D78" s="47" t="s">
        <v>20</v>
      </c>
      <c r="E78" s="32" t="s">
        <v>273</v>
      </c>
      <c r="F78" s="32" t="s">
        <v>274</v>
      </c>
      <c r="G78" s="32">
        <v>130</v>
      </c>
      <c r="H78" s="32">
        <f>IFERROR(VLOOKUP($F78,[1]Shop!$A$1:$K$4074,2,0),0)</f>
        <v>8</v>
      </c>
      <c r="I78" s="32">
        <f>IFERROR(VLOOKUP($F78,[1]Shop!$A$1:$K$4074,3,0),0)</f>
        <v>19</v>
      </c>
      <c r="J78" s="32">
        <f>IFERROR(VLOOKUP($F78,[1]Shop!$A$1:$K$4074,4,0),0)</f>
        <v>5</v>
      </c>
      <c r="K78" s="32">
        <f>IFERROR(VLOOKUP($F78,[1]Shop!$A$1:$K$4074,5,0),0)</f>
        <v>6</v>
      </c>
      <c r="L78" s="32">
        <f>IFERROR(VLOOKUP($F78,[1]Shop!$A$1:$K$4074,6,0),0)</f>
        <v>7</v>
      </c>
      <c r="M78" s="32">
        <f>IFERROR(VLOOKUP($F78,[1]Shop!$A$1:$K$4074,7,0),0)</f>
        <v>12</v>
      </c>
      <c r="N78" s="32">
        <f>IFERROR(VLOOKUP($F78,[1]Shop!$A$1:$K$4074,8,0),0)</f>
        <v>1</v>
      </c>
      <c r="O78" s="32">
        <f>IFERROR(VLOOKUP($F78,[1]Shop!$A$1:$K$4074,9,0),0)</f>
        <v>0</v>
      </c>
      <c r="P78" s="32">
        <f>IFERROR(VLOOKUP($F78,[1]Shop!$A$1:$K$4074,10,0),0)</f>
        <v>38</v>
      </c>
      <c r="Q78" s="32">
        <f t="shared" si="12"/>
        <v>96</v>
      </c>
      <c r="R78" s="53">
        <f t="shared" si="13"/>
        <v>0.7384615384615385</v>
      </c>
      <c r="S78" s="32">
        <f t="shared" si="14"/>
        <v>0</v>
      </c>
      <c r="T78" s="32">
        <f t="shared" si="15"/>
        <v>4</v>
      </c>
      <c r="U78" s="53">
        <f t="shared" si="16"/>
        <v>3</v>
      </c>
      <c r="V78" s="32">
        <f t="shared" si="17"/>
        <v>1</v>
      </c>
      <c r="W78" s="53">
        <f t="shared" si="18"/>
        <v>1</v>
      </c>
      <c r="X78" s="32">
        <f t="shared" si="19"/>
        <v>0</v>
      </c>
      <c r="Y78" s="32">
        <f>IFERROR(VLOOKUP(F78,'[2]C25Y 4.18-5.3'!$A$4:$B$1583,2,0),0)</f>
        <v>9</v>
      </c>
      <c r="Z78" s="32">
        <f t="shared" si="20"/>
        <v>0</v>
      </c>
      <c r="AA78" s="32">
        <f t="shared" si="21"/>
        <v>1800</v>
      </c>
      <c r="AB78" s="32">
        <f>IFERROR(VLOOKUP($F78,'[3]GT 4.25-5.3'!$A$4:$C$431,2,0),0)</f>
        <v>1</v>
      </c>
      <c r="AC78" s="32">
        <f>IFERROR(VLOOKUP($F78,'[3]GT 4.25-5.3'!$A$4:$C$431,3,0),0)</f>
        <v>0</v>
      </c>
      <c r="AD78" s="32">
        <f t="shared" si="22"/>
        <v>500</v>
      </c>
      <c r="AE78" s="56">
        <f t="shared" si="23"/>
        <v>2300</v>
      </c>
    </row>
    <row r="79" spans="1:31" hidden="1">
      <c r="A79" s="32" t="s">
        <v>58</v>
      </c>
      <c r="B79" s="32" t="s">
        <v>106</v>
      </c>
      <c r="C79" s="32" t="s">
        <v>20</v>
      </c>
      <c r="D79" s="47" t="s">
        <v>20</v>
      </c>
      <c r="E79" s="32" t="s">
        <v>275</v>
      </c>
      <c r="F79" s="32" t="s">
        <v>276</v>
      </c>
      <c r="G79" s="32">
        <v>110</v>
      </c>
      <c r="H79" s="32">
        <f>IFERROR(VLOOKUP($F79,[1]Shop!$A$1:$K$4074,2,0),0)</f>
        <v>3</v>
      </c>
      <c r="I79" s="32">
        <f>IFERROR(VLOOKUP($F79,[1]Shop!$A$1:$K$4074,3,0),0)</f>
        <v>3</v>
      </c>
      <c r="J79" s="32">
        <f>IFERROR(VLOOKUP($F79,[1]Shop!$A$1:$K$4074,4,0),0)</f>
        <v>7</v>
      </c>
      <c r="K79" s="32">
        <f>IFERROR(VLOOKUP($F79,[1]Shop!$A$1:$K$4074,5,0),0)</f>
        <v>5</v>
      </c>
      <c r="L79" s="32">
        <f>IFERROR(VLOOKUP($F79,[1]Shop!$A$1:$K$4074,6,0),0)</f>
        <v>3</v>
      </c>
      <c r="M79" s="32">
        <f>IFERROR(VLOOKUP($F79,[1]Shop!$A$1:$K$4074,7,0),0)</f>
        <v>5</v>
      </c>
      <c r="N79" s="32">
        <f>IFERROR(VLOOKUP($F79,[1]Shop!$A$1:$K$4074,8,0),0)</f>
        <v>2</v>
      </c>
      <c r="O79" s="32">
        <f>IFERROR(VLOOKUP($F79,[1]Shop!$A$1:$K$4074,9,0),0)</f>
        <v>1</v>
      </c>
      <c r="P79" s="32">
        <f>IFERROR(VLOOKUP($F79,[1]Shop!$A$1:$K$4074,10,0),0)</f>
        <v>22</v>
      </c>
      <c r="Q79" s="32">
        <f t="shared" si="12"/>
        <v>51</v>
      </c>
      <c r="R79" s="53">
        <f t="shared" si="13"/>
        <v>0.46363636363636362</v>
      </c>
      <c r="S79" s="32">
        <f t="shared" si="14"/>
        <v>0</v>
      </c>
      <c r="T79" s="32">
        <f t="shared" si="15"/>
        <v>3</v>
      </c>
      <c r="U79" s="53">
        <f t="shared" si="16"/>
        <v>1.6666666666666667</v>
      </c>
      <c r="V79" s="32">
        <f t="shared" si="17"/>
        <v>1</v>
      </c>
      <c r="W79" s="53">
        <f t="shared" si="18"/>
        <v>3</v>
      </c>
      <c r="X79" s="32">
        <f t="shared" si="19"/>
        <v>0</v>
      </c>
      <c r="Y79" s="32">
        <f>IFERROR(VLOOKUP(F79,'[2]C25Y 4.18-5.3'!$A$4:$B$1583,2,0),0)</f>
        <v>4</v>
      </c>
      <c r="Z79" s="32">
        <f t="shared" si="20"/>
        <v>0</v>
      </c>
      <c r="AA79" s="32">
        <f t="shared" si="21"/>
        <v>800</v>
      </c>
      <c r="AB79" s="32">
        <f>IFERROR(VLOOKUP($F79,'[3]GT 4.25-5.3'!$A$4:$C$431,2,0),0)</f>
        <v>0</v>
      </c>
      <c r="AC79" s="32">
        <f>IFERROR(VLOOKUP($F79,'[3]GT 4.25-5.3'!$A$4:$C$431,3,0),0)</f>
        <v>0</v>
      </c>
      <c r="AD79" s="32">
        <f t="shared" si="22"/>
        <v>0</v>
      </c>
      <c r="AE79" s="56">
        <f t="shared" si="23"/>
        <v>800</v>
      </c>
    </row>
    <row r="80" spans="1:31" hidden="1">
      <c r="A80" s="32" t="s">
        <v>58</v>
      </c>
      <c r="B80" s="32" t="s">
        <v>106</v>
      </c>
      <c r="C80" s="32" t="s">
        <v>20</v>
      </c>
      <c r="D80" s="47" t="s">
        <v>20</v>
      </c>
      <c r="E80" s="32" t="s">
        <v>277</v>
      </c>
      <c r="F80" s="32" t="s">
        <v>278</v>
      </c>
      <c r="G80" s="32">
        <v>90</v>
      </c>
      <c r="H80" s="32">
        <f>IFERROR(VLOOKUP($F80,[1]Shop!$A$1:$K$4074,2,0),0)</f>
        <v>2</v>
      </c>
      <c r="I80" s="32">
        <f>IFERROR(VLOOKUP($F80,[1]Shop!$A$1:$K$4074,3,0),0)</f>
        <v>9</v>
      </c>
      <c r="J80" s="32">
        <f>IFERROR(VLOOKUP($F80,[1]Shop!$A$1:$K$4074,4,0),0)</f>
        <v>8</v>
      </c>
      <c r="K80" s="32">
        <f>IFERROR(VLOOKUP($F80,[1]Shop!$A$1:$K$4074,5,0),0)</f>
        <v>6</v>
      </c>
      <c r="L80" s="32">
        <f>IFERROR(VLOOKUP($F80,[1]Shop!$A$1:$K$4074,6,0),0)</f>
        <v>17</v>
      </c>
      <c r="M80" s="32">
        <f>IFERROR(VLOOKUP($F80,[1]Shop!$A$1:$K$4074,7,0),0)</f>
        <v>4</v>
      </c>
      <c r="N80" s="32">
        <f>IFERROR(VLOOKUP($F80,[1]Shop!$A$1:$K$4074,8,0),0)</f>
        <v>0</v>
      </c>
      <c r="O80" s="32">
        <f>IFERROR(VLOOKUP($F80,[1]Shop!$A$1:$K$4074,9,0),0)</f>
        <v>0</v>
      </c>
      <c r="P80" s="32">
        <f>IFERROR(VLOOKUP($F80,[1]Shop!$A$1:$K$4074,10,0),0)</f>
        <v>16</v>
      </c>
      <c r="Q80" s="32">
        <f t="shared" si="12"/>
        <v>62</v>
      </c>
      <c r="R80" s="53">
        <f t="shared" si="13"/>
        <v>0.68888888888888888</v>
      </c>
      <c r="S80" s="32">
        <f t="shared" si="14"/>
        <v>0</v>
      </c>
      <c r="T80" s="32">
        <f t="shared" si="15"/>
        <v>2</v>
      </c>
      <c r="U80" s="53">
        <f t="shared" si="16"/>
        <v>2</v>
      </c>
      <c r="V80" s="32">
        <f t="shared" si="17"/>
        <v>1</v>
      </c>
      <c r="W80" s="53">
        <f t="shared" si="18"/>
        <v>0</v>
      </c>
      <c r="X80" s="32">
        <f t="shared" si="19"/>
        <v>0</v>
      </c>
      <c r="Y80" s="32">
        <f>IFERROR(VLOOKUP(F80,'[2]C25Y 4.18-5.3'!$A$4:$B$1583,2,0),0)</f>
        <v>0</v>
      </c>
      <c r="Z80" s="32">
        <f t="shared" si="20"/>
        <v>0</v>
      </c>
      <c r="AA80" s="32">
        <f t="shared" si="21"/>
        <v>0</v>
      </c>
      <c r="AB80" s="32">
        <f>IFERROR(VLOOKUP($F80,'[3]GT 4.25-5.3'!$A$4:$C$431,2,0),0)</f>
        <v>0</v>
      </c>
      <c r="AC80" s="32">
        <f>IFERROR(VLOOKUP($F80,'[3]GT 4.25-5.3'!$A$4:$C$431,3,0),0)</f>
        <v>0</v>
      </c>
      <c r="AD80" s="32">
        <f t="shared" si="22"/>
        <v>0</v>
      </c>
      <c r="AE80" s="56">
        <f t="shared" si="23"/>
        <v>0</v>
      </c>
    </row>
    <row r="81" spans="1:31" hidden="1">
      <c r="A81" s="32" t="s">
        <v>58</v>
      </c>
      <c r="B81" s="32" t="s">
        <v>106</v>
      </c>
      <c r="C81" s="32" t="s">
        <v>20</v>
      </c>
      <c r="D81" s="47" t="s">
        <v>20</v>
      </c>
      <c r="E81" s="32" t="s">
        <v>279</v>
      </c>
      <c r="F81" s="32" t="s">
        <v>280</v>
      </c>
      <c r="G81" s="32">
        <v>110</v>
      </c>
      <c r="H81" s="32">
        <f>IFERROR(VLOOKUP($F81,[1]Shop!$A$1:$K$4074,2,0),0)</f>
        <v>5</v>
      </c>
      <c r="I81" s="32">
        <f>IFERROR(VLOOKUP($F81,[1]Shop!$A$1:$K$4074,3,0),0)</f>
        <v>14</v>
      </c>
      <c r="J81" s="32">
        <f>IFERROR(VLOOKUP($F81,[1]Shop!$A$1:$K$4074,4,0),0)</f>
        <v>26</v>
      </c>
      <c r="K81" s="32">
        <f>IFERROR(VLOOKUP($F81,[1]Shop!$A$1:$K$4074,5,0),0)</f>
        <v>13</v>
      </c>
      <c r="L81" s="32">
        <f>IFERROR(VLOOKUP($F81,[1]Shop!$A$1:$K$4074,6,0),0)</f>
        <v>18</v>
      </c>
      <c r="M81" s="32">
        <f>IFERROR(VLOOKUP($F81,[1]Shop!$A$1:$K$4074,7,0),0)</f>
        <v>9</v>
      </c>
      <c r="N81" s="32">
        <f>IFERROR(VLOOKUP($F81,[1]Shop!$A$1:$K$4074,8,0),0)</f>
        <v>0</v>
      </c>
      <c r="O81" s="32">
        <f>IFERROR(VLOOKUP($F81,[1]Shop!$A$1:$K$4074,9,0),0)</f>
        <v>1</v>
      </c>
      <c r="P81" s="32">
        <f>IFERROR(VLOOKUP($F81,[1]Shop!$A$1:$K$4074,10,0),0)</f>
        <v>28</v>
      </c>
      <c r="Q81" s="32">
        <f t="shared" si="12"/>
        <v>114</v>
      </c>
      <c r="R81" s="53">
        <f t="shared" si="13"/>
        <v>1.0363636363636364</v>
      </c>
      <c r="S81" s="32">
        <f t="shared" si="14"/>
        <v>5122.49</v>
      </c>
      <c r="T81" s="32">
        <f t="shared" si="15"/>
        <v>3</v>
      </c>
      <c r="U81" s="53">
        <f t="shared" si="16"/>
        <v>3</v>
      </c>
      <c r="V81" s="32">
        <f t="shared" si="17"/>
        <v>1</v>
      </c>
      <c r="W81" s="53">
        <f t="shared" si="18"/>
        <v>1</v>
      </c>
      <c r="X81" s="32">
        <f t="shared" si="19"/>
        <v>0</v>
      </c>
      <c r="Y81" s="32">
        <f>IFERROR(VLOOKUP(F81,'[2]C25Y 4.18-5.3'!$A$4:$B$1583,2,0),0)</f>
        <v>9</v>
      </c>
      <c r="Z81" s="32">
        <f t="shared" si="20"/>
        <v>0</v>
      </c>
      <c r="AA81" s="32">
        <f t="shared" si="21"/>
        <v>1800</v>
      </c>
      <c r="AB81" s="32">
        <f>IFERROR(VLOOKUP($F81,'[3]GT 4.25-5.3'!$A$4:$C$431,2,0),0)</f>
        <v>0</v>
      </c>
      <c r="AC81" s="32">
        <f>IFERROR(VLOOKUP($F81,'[3]GT 4.25-5.3'!$A$4:$C$431,3,0),0)</f>
        <v>0</v>
      </c>
      <c r="AD81" s="32">
        <f t="shared" si="22"/>
        <v>0</v>
      </c>
      <c r="AE81" s="56">
        <f t="shared" si="23"/>
        <v>6922.49</v>
      </c>
    </row>
    <row r="82" spans="1:31" hidden="1">
      <c r="A82" s="32" t="s">
        <v>58</v>
      </c>
      <c r="B82" s="32" t="s">
        <v>106</v>
      </c>
      <c r="C82" s="32" t="s">
        <v>20</v>
      </c>
      <c r="D82" s="47" t="s">
        <v>20</v>
      </c>
      <c r="E82" s="32" t="s">
        <v>281</v>
      </c>
      <c r="F82" s="32" t="s">
        <v>282</v>
      </c>
      <c r="G82" s="32">
        <v>110</v>
      </c>
      <c r="H82" s="32">
        <f>IFERROR(VLOOKUP($F82,[1]Shop!$A$1:$K$4074,2,0),0)</f>
        <v>1</v>
      </c>
      <c r="I82" s="32">
        <f>IFERROR(VLOOKUP($F82,[1]Shop!$A$1:$K$4074,3,0),0)</f>
        <v>10</v>
      </c>
      <c r="J82" s="32">
        <f>IFERROR(VLOOKUP($F82,[1]Shop!$A$1:$K$4074,4,0),0)</f>
        <v>10</v>
      </c>
      <c r="K82" s="32">
        <f>IFERROR(VLOOKUP($F82,[1]Shop!$A$1:$K$4074,5,0),0)</f>
        <v>0</v>
      </c>
      <c r="L82" s="32">
        <f>IFERROR(VLOOKUP($F82,[1]Shop!$A$1:$K$4074,6,0),0)</f>
        <v>4</v>
      </c>
      <c r="M82" s="32">
        <f>IFERROR(VLOOKUP($F82,[1]Shop!$A$1:$K$4074,7,0),0)</f>
        <v>1</v>
      </c>
      <c r="N82" s="32">
        <f>IFERROR(VLOOKUP($F82,[1]Shop!$A$1:$K$4074,8,0),0)</f>
        <v>0</v>
      </c>
      <c r="O82" s="32">
        <f>IFERROR(VLOOKUP($F82,[1]Shop!$A$1:$K$4074,9,0),0)</f>
        <v>0</v>
      </c>
      <c r="P82" s="32">
        <f>IFERROR(VLOOKUP($F82,[1]Shop!$A$1:$K$4074,10,0),0)</f>
        <v>17</v>
      </c>
      <c r="Q82" s="32">
        <f t="shared" si="12"/>
        <v>43</v>
      </c>
      <c r="R82" s="53">
        <f t="shared" si="13"/>
        <v>0.39090909090909093</v>
      </c>
      <c r="S82" s="32">
        <f t="shared" si="14"/>
        <v>0</v>
      </c>
      <c r="T82" s="32">
        <f t="shared" si="15"/>
        <v>3</v>
      </c>
      <c r="U82" s="53">
        <f t="shared" si="16"/>
        <v>0.33333333333333331</v>
      </c>
      <c r="V82" s="32">
        <f t="shared" si="17"/>
        <v>1</v>
      </c>
      <c r="W82" s="53">
        <f t="shared" si="18"/>
        <v>0</v>
      </c>
      <c r="X82" s="32">
        <f t="shared" si="19"/>
        <v>0</v>
      </c>
      <c r="Y82" s="32">
        <f>IFERROR(VLOOKUP(F82,'[2]C25Y 4.18-5.3'!$A$4:$B$1583,2,0),0)</f>
        <v>2</v>
      </c>
      <c r="Z82" s="32">
        <f t="shared" si="20"/>
        <v>0</v>
      </c>
      <c r="AA82" s="32">
        <f t="shared" si="21"/>
        <v>400</v>
      </c>
      <c r="AB82" s="32">
        <f>IFERROR(VLOOKUP($F82,'[3]GT 4.25-5.3'!$A$4:$C$431,2,0),0)</f>
        <v>0</v>
      </c>
      <c r="AC82" s="32">
        <f>IFERROR(VLOOKUP($F82,'[3]GT 4.25-5.3'!$A$4:$C$431,3,0),0)</f>
        <v>0</v>
      </c>
      <c r="AD82" s="32">
        <f t="shared" si="22"/>
        <v>0</v>
      </c>
      <c r="AE82" s="56">
        <f t="shared" si="23"/>
        <v>400</v>
      </c>
    </row>
    <row r="83" spans="1:31" hidden="1">
      <c r="A83" s="32" t="s">
        <v>58</v>
      </c>
      <c r="B83" s="32" t="s">
        <v>106</v>
      </c>
      <c r="C83" s="32" t="s">
        <v>20</v>
      </c>
      <c r="D83" s="47" t="s">
        <v>20</v>
      </c>
      <c r="E83" s="32" t="s">
        <v>283</v>
      </c>
      <c r="F83" s="32" t="s">
        <v>284</v>
      </c>
      <c r="G83" s="32">
        <v>110</v>
      </c>
      <c r="H83" s="32">
        <f>IFERROR(VLOOKUP($F83,[1]Shop!$A$1:$K$4074,2,0),0)</f>
        <v>0</v>
      </c>
      <c r="I83" s="32">
        <f>IFERROR(VLOOKUP($F83,[1]Shop!$A$1:$K$4074,3,0),0)</f>
        <v>0</v>
      </c>
      <c r="J83" s="32">
        <f>IFERROR(VLOOKUP($F83,[1]Shop!$A$1:$K$4074,4,0),0)</f>
        <v>0</v>
      </c>
      <c r="K83" s="32">
        <f>IFERROR(VLOOKUP($F83,[1]Shop!$A$1:$K$4074,5,0),0)</f>
        <v>0</v>
      </c>
      <c r="L83" s="32">
        <f>IFERROR(VLOOKUP($F83,[1]Shop!$A$1:$K$4074,6,0),0)</f>
        <v>0</v>
      </c>
      <c r="M83" s="32">
        <f>IFERROR(VLOOKUP($F83,[1]Shop!$A$1:$K$4074,7,0),0)</f>
        <v>0</v>
      </c>
      <c r="N83" s="32">
        <f>IFERROR(VLOOKUP($F83,[1]Shop!$A$1:$K$4074,8,0),0)</f>
        <v>0</v>
      </c>
      <c r="O83" s="32">
        <f>IFERROR(VLOOKUP($F83,[1]Shop!$A$1:$K$4074,9,0),0)</f>
        <v>0</v>
      </c>
      <c r="P83" s="32">
        <f>IFERROR(VLOOKUP($F83,[1]Shop!$A$1:$K$4074,10,0),0)</f>
        <v>7</v>
      </c>
      <c r="Q83" s="32">
        <f t="shared" si="12"/>
        <v>7</v>
      </c>
      <c r="R83" s="53">
        <f t="shared" si="13"/>
        <v>6.363636363636363E-2</v>
      </c>
      <c r="S83" s="32">
        <f t="shared" si="14"/>
        <v>0</v>
      </c>
      <c r="T83" s="32">
        <f t="shared" si="15"/>
        <v>3</v>
      </c>
      <c r="U83" s="53">
        <f t="shared" si="16"/>
        <v>0</v>
      </c>
      <c r="V83" s="32">
        <f t="shared" si="17"/>
        <v>1</v>
      </c>
      <c r="W83" s="53">
        <f t="shared" si="18"/>
        <v>0</v>
      </c>
      <c r="X83" s="32">
        <f t="shared" si="19"/>
        <v>0</v>
      </c>
      <c r="Y83" s="32">
        <f>IFERROR(VLOOKUP(F83,'[2]C25Y 4.18-5.3'!$A$4:$B$1583,2,0),0)</f>
        <v>4</v>
      </c>
      <c r="Z83" s="32">
        <f t="shared" si="20"/>
        <v>0</v>
      </c>
      <c r="AA83" s="32">
        <f t="shared" si="21"/>
        <v>800</v>
      </c>
      <c r="AB83" s="32">
        <f>IFERROR(VLOOKUP($F83,'[3]GT 4.25-5.3'!$A$4:$C$431,2,0),0)</f>
        <v>0</v>
      </c>
      <c r="AC83" s="32">
        <f>IFERROR(VLOOKUP($F83,'[3]GT 4.25-5.3'!$A$4:$C$431,3,0),0)</f>
        <v>0</v>
      </c>
      <c r="AD83" s="32">
        <f t="shared" si="22"/>
        <v>0</v>
      </c>
      <c r="AE83" s="56">
        <f t="shared" si="23"/>
        <v>800</v>
      </c>
    </row>
    <row r="84" spans="1:31" hidden="1">
      <c r="A84" s="32" t="s">
        <v>58</v>
      </c>
      <c r="B84" s="32" t="s">
        <v>106</v>
      </c>
      <c r="C84" s="32" t="s">
        <v>20</v>
      </c>
      <c r="D84" s="47" t="s">
        <v>20</v>
      </c>
      <c r="E84" s="32" t="s">
        <v>285</v>
      </c>
      <c r="F84" s="32" t="s">
        <v>286</v>
      </c>
      <c r="G84" s="32">
        <v>110</v>
      </c>
      <c r="H84" s="32">
        <f>IFERROR(VLOOKUP($F84,[1]Shop!$A$1:$K$4074,2,0),0)</f>
        <v>2</v>
      </c>
      <c r="I84" s="32">
        <f>IFERROR(VLOOKUP($F84,[1]Shop!$A$1:$K$4074,3,0),0)</f>
        <v>8</v>
      </c>
      <c r="J84" s="32">
        <f>IFERROR(VLOOKUP($F84,[1]Shop!$A$1:$K$4074,4,0),0)</f>
        <v>5</v>
      </c>
      <c r="K84" s="32">
        <f>IFERROR(VLOOKUP($F84,[1]Shop!$A$1:$K$4074,5,0),0)</f>
        <v>6</v>
      </c>
      <c r="L84" s="32">
        <f>IFERROR(VLOOKUP($F84,[1]Shop!$A$1:$K$4074,6,0),0)</f>
        <v>15</v>
      </c>
      <c r="M84" s="32">
        <f>IFERROR(VLOOKUP($F84,[1]Shop!$A$1:$K$4074,7,0),0)</f>
        <v>4</v>
      </c>
      <c r="N84" s="32">
        <f>IFERROR(VLOOKUP($F84,[1]Shop!$A$1:$K$4074,8,0),0)</f>
        <v>1</v>
      </c>
      <c r="O84" s="32">
        <f>IFERROR(VLOOKUP($F84,[1]Shop!$A$1:$K$4074,9,0),0)</f>
        <v>0</v>
      </c>
      <c r="P84" s="32">
        <f>IFERROR(VLOOKUP($F84,[1]Shop!$A$1:$K$4074,10,0),0)</f>
        <v>25</v>
      </c>
      <c r="Q84" s="32">
        <f t="shared" si="12"/>
        <v>66</v>
      </c>
      <c r="R84" s="53">
        <f t="shared" si="13"/>
        <v>0.6</v>
      </c>
      <c r="S84" s="32">
        <f t="shared" si="14"/>
        <v>0</v>
      </c>
      <c r="T84" s="32">
        <f t="shared" si="15"/>
        <v>3</v>
      </c>
      <c r="U84" s="53">
        <f t="shared" si="16"/>
        <v>1.3333333333333333</v>
      </c>
      <c r="V84" s="32">
        <f t="shared" si="17"/>
        <v>1</v>
      </c>
      <c r="W84" s="53">
        <f t="shared" si="18"/>
        <v>1</v>
      </c>
      <c r="X84" s="32">
        <f t="shared" si="19"/>
        <v>0</v>
      </c>
      <c r="Y84" s="32">
        <f>IFERROR(VLOOKUP(F84,'[2]C25Y 4.18-5.3'!$A$4:$B$1583,2,0),0)</f>
        <v>3</v>
      </c>
      <c r="Z84" s="32">
        <f t="shared" si="20"/>
        <v>0</v>
      </c>
      <c r="AA84" s="32">
        <f t="shared" si="21"/>
        <v>600</v>
      </c>
      <c r="AB84" s="32">
        <f>IFERROR(VLOOKUP($F84,'[3]GT 4.25-5.3'!$A$4:$C$431,2,0),0)</f>
        <v>0</v>
      </c>
      <c r="AC84" s="32">
        <f>IFERROR(VLOOKUP($F84,'[3]GT 4.25-5.3'!$A$4:$C$431,3,0),0)</f>
        <v>0</v>
      </c>
      <c r="AD84" s="32">
        <f t="shared" si="22"/>
        <v>0</v>
      </c>
      <c r="AE84" s="56">
        <f t="shared" si="23"/>
        <v>600</v>
      </c>
    </row>
    <row r="85" spans="1:31" hidden="1">
      <c r="A85" s="32" t="s">
        <v>58</v>
      </c>
      <c r="B85" s="32" t="s">
        <v>106</v>
      </c>
      <c r="C85" s="32" t="s">
        <v>20</v>
      </c>
      <c r="D85" s="47" t="s">
        <v>20</v>
      </c>
      <c r="E85" s="32" t="s">
        <v>287</v>
      </c>
      <c r="F85" s="32" t="s">
        <v>288</v>
      </c>
      <c r="G85" s="32">
        <v>110</v>
      </c>
      <c r="H85" s="32">
        <f>IFERROR(VLOOKUP($F85,[1]Shop!$A$1:$K$4074,2,0),0)</f>
        <v>1</v>
      </c>
      <c r="I85" s="32">
        <f>IFERROR(VLOOKUP($F85,[1]Shop!$A$1:$K$4074,3,0),0)</f>
        <v>7</v>
      </c>
      <c r="J85" s="32">
        <f>IFERROR(VLOOKUP($F85,[1]Shop!$A$1:$K$4074,4,0),0)</f>
        <v>2</v>
      </c>
      <c r="K85" s="32">
        <f>IFERROR(VLOOKUP($F85,[1]Shop!$A$1:$K$4074,5,0),0)</f>
        <v>10</v>
      </c>
      <c r="L85" s="32">
        <f>IFERROR(VLOOKUP($F85,[1]Shop!$A$1:$K$4074,6,0),0)</f>
        <v>9</v>
      </c>
      <c r="M85" s="32">
        <f>IFERROR(VLOOKUP($F85,[1]Shop!$A$1:$K$4074,7,0),0)</f>
        <v>5</v>
      </c>
      <c r="N85" s="32">
        <f>IFERROR(VLOOKUP($F85,[1]Shop!$A$1:$K$4074,8,0),0)</f>
        <v>3</v>
      </c>
      <c r="O85" s="32">
        <f>IFERROR(VLOOKUP($F85,[1]Shop!$A$1:$K$4074,9,0),0)</f>
        <v>0</v>
      </c>
      <c r="P85" s="32">
        <f>IFERROR(VLOOKUP($F85,[1]Shop!$A$1:$K$4074,10,0),0)</f>
        <v>24</v>
      </c>
      <c r="Q85" s="32">
        <f t="shared" si="12"/>
        <v>61</v>
      </c>
      <c r="R85" s="53">
        <f t="shared" si="13"/>
        <v>0.55454545454545456</v>
      </c>
      <c r="S85" s="32">
        <f t="shared" si="14"/>
        <v>0</v>
      </c>
      <c r="T85" s="32">
        <f t="shared" si="15"/>
        <v>3</v>
      </c>
      <c r="U85" s="53">
        <f t="shared" si="16"/>
        <v>1.6666666666666667</v>
      </c>
      <c r="V85" s="32">
        <f t="shared" si="17"/>
        <v>1</v>
      </c>
      <c r="W85" s="53">
        <f t="shared" si="18"/>
        <v>3</v>
      </c>
      <c r="X85" s="32">
        <f t="shared" si="19"/>
        <v>0</v>
      </c>
      <c r="Y85" s="32">
        <f>IFERROR(VLOOKUP(F85,'[2]C25Y 4.18-5.3'!$A$4:$B$1583,2,0),0)</f>
        <v>4</v>
      </c>
      <c r="Z85" s="32">
        <f t="shared" si="20"/>
        <v>0</v>
      </c>
      <c r="AA85" s="32">
        <f t="shared" si="21"/>
        <v>800</v>
      </c>
      <c r="AB85" s="32">
        <f>IFERROR(VLOOKUP($F85,'[3]GT 4.25-5.3'!$A$4:$C$431,2,0),0)</f>
        <v>2</v>
      </c>
      <c r="AC85" s="32">
        <f>IFERROR(VLOOKUP($F85,'[3]GT 4.25-5.3'!$A$4:$C$431,3,0),0)</f>
        <v>0</v>
      </c>
      <c r="AD85" s="32">
        <f t="shared" si="22"/>
        <v>1000</v>
      </c>
      <c r="AE85" s="56">
        <f t="shared" si="23"/>
        <v>1800</v>
      </c>
    </row>
    <row r="86" spans="1:31" hidden="1">
      <c r="A86" s="32" t="s">
        <v>58</v>
      </c>
      <c r="B86" s="32" t="s">
        <v>106</v>
      </c>
      <c r="C86" s="32" t="s">
        <v>20</v>
      </c>
      <c r="D86" s="47" t="s">
        <v>20</v>
      </c>
      <c r="E86" s="32" t="s">
        <v>289</v>
      </c>
      <c r="F86" s="32" t="s">
        <v>290</v>
      </c>
      <c r="G86" s="32">
        <v>120</v>
      </c>
      <c r="H86" s="32">
        <f>IFERROR(VLOOKUP($F86,[1]Shop!$A$1:$K$4074,2,0),0)</f>
        <v>6</v>
      </c>
      <c r="I86" s="32">
        <f>IFERROR(VLOOKUP($F86,[1]Shop!$A$1:$K$4074,3,0),0)</f>
        <v>11</v>
      </c>
      <c r="J86" s="32">
        <f>IFERROR(VLOOKUP($F86,[1]Shop!$A$1:$K$4074,4,0),0)</f>
        <v>17</v>
      </c>
      <c r="K86" s="32">
        <f>IFERROR(VLOOKUP($F86,[1]Shop!$A$1:$K$4074,5,0),0)</f>
        <v>12</v>
      </c>
      <c r="L86" s="32">
        <f>IFERROR(VLOOKUP($F86,[1]Shop!$A$1:$K$4074,6,0),0)</f>
        <v>18</v>
      </c>
      <c r="M86" s="32">
        <f>IFERROR(VLOOKUP($F86,[1]Shop!$A$1:$K$4074,7,0),0)</f>
        <v>2</v>
      </c>
      <c r="N86" s="32">
        <f>IFERROR(VLOOKUP($F86,[1]Shop!$A$1:$K$4074,8,0),0)</f>
        <v>0</v>
      </c>
      <c r="O86" s="32">
        <f>IFERROR(VLOOKUP($F86,[1]Shop!$A$1:$K$4074,9,0),0)</f>
        <v>0</v>
      </c>
      <c r="P86" s="32">
        <f>IFERROR(VLOOKUP($F86,[1]Shop!$A$1:$K$4074,10,0),0)</f>
        <v>31</v>
      </c>
      <c r="Q86" s="32">
        <f t="shared" si="12"/>
        <v>97</v>
      </c>
      <c r="R86" s="53">
        <f t="shared" si="13"/>
        <v>0.80833333333333335</v>
      </c>
      <c r="S86" s="32">
        <f t="shared" si="14"/>
        <v>0</v>
      </c>
      <c r="T86" s="32">
        <f t="shared" si="15"/>
        <v>3</v>
      </c>
      <c r="U86" s="53">
        <f t="shared" si="16"/>
        <v>0.66666666666666663</v>
      </c>
      <c r="V86" s="32">
        <f t="shared" si="17"/>
        <v>1</v>
      </c>
      <c r="W86" s="53">
        <f t="shared" si="18"/>
        <v>0</v>
      </c>
      <c r="X86" s="32">
        <f t="shared" si="19"/>
        <v>0</v>
      </c>
      <c r="Y86" s="32">
        <f>IFERROR(VLOOKUP(F86,'[2]C25Y 4.18-5.3'!$A$4:$B$1583,2,0),0)</f>
        <v>2</v>
      </c>
      <c r="Z86" s="32">
        <f t="shared" si="20"/>
        <v>0</v>
      </c>
      <c r="AA86" s="32">
        <f t="shared" si="21"/>
        <v>400</v>
      </c>
      <c r="AB86" s="32">
        <f>IFERROR(VLOOKUP($F86,'[3]GT 4.25-5.3'!$A$4:$C$431,2,0),0)</f>
        <v>0</v>
      </c>
      <c r="AC86" s="32">
        <f>IFERROR(VLOOKUP($F86,'[3]GT 4.25-5.3'!$A$4:$C$431,3,0),0)</f>
        <v>0</v>
      </c>
      <c r="AD86" s="32">
        <f t="shared" si="22"/>
        <v>0</v>
      </c>
      <c r="AE86" s="56">
        <f t="shared" si="23"/>
        <v>400</v>
      </c>
    </row>
    <row r="87" spans="1:31" hidden="1">
      <c r="A87" s="32" t="s">
        <v>58</v>
      </c>
      <c r="B87" s="32" t="s">
        <v>106</v>
      </c>
      <c r="C87" s="32" t="s">
        <v>20</v>
      </c>
      <c r="D87" s="47" t="s">
        <v>20</v>
      </c>
      <c r="E87" s="32" t="s">
        <v>291</v>
      </c>
      <c r="F87" s="32" t="s">
        <v>292</v>
      </c>
      <c r="G87" s="32">
        <v>110</v>
      </c>
      <c r="H87" s="32">
        <f>IFERROR(VLOOKUP($F87,[1]Shop!$A$1:$K$4074,2,0),0)</f>
        <v>4</v>
      </c>
      <c r="I87" s="32">
        <f>IFERROR(VLOOKUP($F87,[1]Shop!$A$1:$K$4074,3,0),0)</f>
        <v>16</v>
      </c>
      <c r="J87" s="32">
        <f>IFERROR(VLOOKUP($F87,[1]Shop!$A$1:$K$4074,4,0),0)</f>
        <v>11</v>
      </c>
      <c r="K87" s="32">
        <f>IFERROR(VLOOKUP($F87,[1]Shop!$A$1:$K$4074,5,0),0)</f>
        <v>6</v>
      </c>
      <c r="L87" s="32">
        <f>IFERROR(VLOOKUP($F87,[1]Shop!$A$1:$K$4074,6,0),0)</f>
        <v>7</v>
      </c>
      <c r="M87" s="32">
        <f>IFERROR(VLOOKUP($F87,[1]Shop!$A$1:$K$4074,7,0),0)</f>
        <v>7</v>
      </c>
      <c r="N87" s="32">
        <f>IFERROR(VLOOKUP($F87,[1]Shop!$A$1:$K$4074,8,0),0)</f>
        <v>1</v>
      </c>
      <c r="O87" s="32">
        <f>IFERROR(VLOOKUP($F87,[1]Shop!$A$1:$K$4074,9,0),0)</f>
        <v>0</v>
      </c>
      <c r="P87" s="32">
        <f>IFERROR(VLOOKUP($F87,[1]Shop!$A$1:$K$4074,10,0),0)</f>
        <v>26</v>
      </c>
      <c r="Q87" s="32">
        <f t="shared" si="12"/>
        <v>78</v>
      </c>
      <c r="R87" s="53">
        <f t="shared" si="13"/>
        <v>0.70909090909090911</v>
      </c>
      <c r="S87" s="32">
        <f t="shared" si="14"/>
        <v>0</v>
      </c>
      <c r="T87" s="32">
        <f t="shared" si="15"/>
        <v>3</v>
      </c>
      <c r="U87" s="53">
        <f t="shared" si="16"/>
        <v>2.3333333333333335</v>
      </c>
      <c r="V87" s="32">
        <f t="shared" si="17"/>
        <v>1</v>
      </c>
      <c r="W87" s="53">
        <f t="shared" si="18"/>
        <v>1</v>
      </c>
      <c r="X87" s="32">
        <f t="shared" si="19"/>
        <v>0</v>
      </c>
      <c r="Y87" s="32">
        <f>IFERROR(VLOOKUP(F87,'[2]C25Y 4.18-5.3'!$A$4:$B$1583,2,0),0)</f>
        <v>6</v>
      </c>
      <c r="Z87" s="32">
        <f t="shared" si="20"/>
        <v>0</v>
      </c>
      <c r="AA87" s="32">
        <f t="shared" si="21"/>
        <v>1200</v>
      </c>
      <c r="AB87" s="32">
        <f>IFERROR(VLOOKUP($F87,'[3]GT 4.25-5.3'!$A$4:$C$431,2,0),0)</f>
        <v>0</v>
      </c>
      <c r="AC87" s="32">
        <f>IFERROR(VLOOKUP($F87,'[3]GT 4.25-5.3'!$A$4:$C$431,3,0),0)</f>
        <v>0</v>
      </c>
      <c r="AD87" s="32">
        <f t="shared" si="22"/>
        <v>0</v>
      </c>
      <c r="AE87" s="56">
        <f t="shared" si="23"/>
        <v>1200</v>
      </c>
    </row>
    <row r="88" spans="1:31" hidden="1">
      <c r="A88" s="32" t="s">
        <v>58</v>
      </c>
      <c r="B88" s="32" t="s">
        <v>106</v>
      </c>
      <c r="C88" s="32" t="s">
        <v>20</v>
      </c>
      <c r="D88" s="47" t="s">
        <v>20</v>
      </c>
      <c r="E88" s="32" t="s">
        <v>293</v>
      </c>
      <c r="F88" s="32" t="s">
        <v>294</v>
      </c>
      <c r="G88" s="32">
        <v>110</v>
      </c>
      <c r="H88" s="32">
        <f>IFERROR(VLOOKUP($F88,[1]Shop!$A$1:$K$4074,2,0),0)</f>
        <v>2</v>
      </c>
      <c r="I88" s="32">
        <f>IFERROR(VLOOKUP($F88,[1]Shop!$A$1:$K$4074,3,0),0)</f>
        <v>15</v>
      </c>
      <c r="J88" s="32">
        <f>IFERROR(VLOOKUP($F88,[1]Shop!$A$1:$K$4074,4,0),0)</f>
        <v>9</v>
      </c>
      <c r="K88" s="32">
        <f>IFERROR(VLOOKUP($F88,[1]Shop!$A$1:$K$4074,5,0),0)</f>
        <v>0</v>
      </c>
      <c r="L88" s="32">
        <f>IFERROR(VLOOKUP($F88,[1]Shop!$A$1:$K$4074,6,0),0)</f>
        <v>4</v>
      </c>
      <c r="M88" s="32">
        <f>IFERROR(VLOOKUP($F88,[1]Shop!$A$1:$K$4074,7,0),0)</f>
        <v>2</v>
      </c>
      <c r="N88" s="32">
        <f>IFERROR(VLOOKUP($F88,[1]Shop!$A$1:$K$4074,8,0),0)</f>
        <v>0</v>
      </c>
      <c r="O88" s="32">
        <f>IFERROR(VLOOKUP($F88,[1]Shop!$A$1:$K$4074,9,0),0)</f>
        <v>0</v>
      </c>
      <c r="P88" s="32">
        <f>IFERROR(VLOOKUP($F88,[1]Shop!$A$1:$K$4074,10,0),0)</f>
        <v>26</v>
      </c>
      <c r="Q88" s="32">
        <f t="shared" si="12"/>
        <v>58</v>
      </c>
      <c r="R88" s="53">
        <f t="shared" si="13"/>
        <v>0.52727272727272723</v>
      </c>
      <c r="S88" s="32">
        <f t="shared" si="14"/>
        <v>0</v>
      </c>
      <c r="T88" s="32">
        <f t="shared" si="15"/>
        <v>3</v>
      </c>
      <c r="U88" s="53">
        <f t="shared" si="16"/>
        <v>0.66666666666666663</v>
      </c>
      <c r="V88" s="32">
        <f t="shared" si="17"/>
        <v>1</v>
      </c>
      <c r="W88" s="53">
        <f t="shared" si="18"/>
        <v>0</v>
      </c>
      <c r="X88" s="32">
        <f t="shared" si="19"/>
        <v>0</v>
      </c>
      <c r="Y88" s="32">
        <f>IFERROR(VLOOKUP(F88,'[2]C25Y 4.18-5.3'!$A$4:$B$1583,2,0),0)</f>
        <v>4</v>
      </c>
      <c r="Z88" s="32">
        <f t="shared" si="20"/>
        <v>0</v>
      </c>
      <c r="AA88" s="32">
        <f t="shared" si="21"/>
        <v>800</v>
      </c>
      <c r="AB88" s="32">
        <f>IFERROR(VLOOKUP($F88,'[3]GT 4.25-5.3'!$A$4:$C$431,2,0),0)</f>
        <v>0</v>
      </c>
      <c r="AC88" s="32">
        <f>IFERROR(VLOOKUP($F88,'[3]GT 4.25-5.3'!$A$4:$C$431,3,0),0)</f>
        <v>0</v>
      </c>
      <c r="AD88" s="32">
        <f t="shared" si="22"/>
        <v>0</v>
      </c>
      <c r="AE88" s="56">
        <f t="shared" si="23"/>
        <v>800</v>
      </c>
    </row>
    <row r="89" spans="1:31" hidden="1">
      <c r="A89" s="32" t="s">
        <v>58</v>
      </c>
      <c r="B89" s="32" t="s">
        <v>117</v>
      </c>
      <c r="C89" s="32" t="s">
        <v>21</v>
      </c>
      <c r="D89" s="47" t="s">
        <v>21</v>
      </c>
      <c r="E89" s="32" t="s">
        <v>295</v>
      </c>
      <c r="F89" s="32" t="s">
        <v>296</v>
      </c>
      <c r="G89" s="32">
        <v>90</v>
      </c>
      <c r="H89" s="32">
        <f>IFERROR(VLOOKUP($F89,[1]Shop!$A$1:$K$4074,2,0),0)</f>
        <v>0</v>
      </c>
      <c r="I89" s="32">
        <f>IFERROR(VLOOKUP($F89,[1]Shop!$A$1:$K$4074,3,0),0)</f>
        <v>4</v>
      </c>
      <c r="J89" s="32">
        <f>IFERROR(VLOOKUP($F89,[1]Shop!$A$1:$K$4074,4,0),0)</f>
        <v>8</v>
      </c>
      <c r="K89" s="32">
        <f>IFERROR(VLOOKUP($F89,[1]Shop!$A$1:$K$4074,5,0),0)</f>
        <v>0</v>
      </c>
      <c r="L89" s="32">
        <f>IFERROR(VLOOKUP($F89,[1]Shop!$A$1:$K$4074,6,0),0)</f>
        <v>7</v>
      </c>
      <c r="M89" s="32">
        <f>IFERROR(VLOOKUP($F89,[1]Shop!$A$1:$K$4074,7,0),0)</f>
        <v>0</v>
      </c>
      <c r="N89" s="32">
        <f>IFERROR(VLOOKUP($F89,[1]Shop!$A$1:$K$4074,8,0),0)</f>
        <v>0</v>
      </c>
      <c r="O89" s="32">
        <f>IFERROR(VLOOKUP($F89,[1]Shop!$A$1:$K$4074,9,0),0)</f>
        <v>0</v>
      </c>
      <c r="P89" s="32">
        <f>IFERROR(VLOOKUP($F89,[1]Shop!$A$1:$K$4074,10,0),0)</f>
        <v>7</v>
      </c>
      <c r="Q89" s="32">
        <f t="shared" si="12"/>
        <v>26</v>
      </c>
      <c r="R89" s="53">
        <f t="shared" si="13"/>
        <v>0.28888888888888886</v>
      </c>
      <c r="S89" s="32">
        <f t="shared" si="14"/>
        <v>0</v>
      </c>
      <c r="T89" s="32">
        <f t="shared" si="15"/>
        <v>2</v>
      </c>
      <c r="U89" s="53">
        <f t="shared" si="16"/>
        <v>0</v>
      </c>
      <c r="V89" s="32">
        <f t="shared" si="17"/>
        <v>1</v>
      </c>
      <c r="W89" s="53">
        <f t="shared" si="18"/>
        <v>0</v>
      </c>
      <c r="X89" s="32">
        <f t="shared" si="19"/>
        <v>0</v>
      </c>
      <c r="Y89" s="32">
        <f>IFERROR(VLOOKUP(F89,'[2]C25Y 4.18-5.3'!$A$4:$B$1583,2,0),0)</f>
        <v>0</v>
      </c>
      <c r="Z89" s="32">
        <f t="shared" si="20"/>
        <v>0</v>
      </c>
      <c r="AA89" s="32">
        <f t="shared" si="21"/>
        <v>0</v>
      </c>
      <c r="AB89" s="32">
        <f>IFERROR(VLOOKUP($F89,'[3]GT 4.25-5.3'!$A$4:$C$431,2,0),0)</f>
        <v>0</v>
      </c>
      <c r="AC89" s="32">
        <f>IFERROR(VLOOKUP($F89,'[3]GT 4.25-5.3'!$A$4:$C$431,3,0),0)</f>
        <v>0</v>
      </c>
      <c r="AD89" s="32">
        <f t="shared" si="22"/>
        <v>0</v>
      </c>
      <c r="AE89" s="56">
        <f t="shared" si="23"/>
        <v>0</v>
      </c>
    </row>
    <row r="90" spans="1:31" hidden="1">
      <c r="A90" s="32" t="s">
        <v>58</v>
      </c>
      <c r="B90" s="32" t="s">
        <v>117</v>
      </c>
      <c r="C90" s="32" t="s">
        <v>21</v>
      </c>
      <c r="D90" s="47" t="s">
        <v>21</v>
      </c>
      <c r="E90" s="32" t="s">
        <v>297</v>
      </c>
      <c r="F90" s="32" t="s">
        <v>298</v>
      </c>
      <c r="G90" s="32">
        <v>110</v>
      </c>
      <c r="H90" s="32">
        <f>IFERROR(VLOOKUP($F90,[1]Shop!$A$1:$K$4074,2,0),0)</f>
        <v>2</v>
      </c>
      <c r="I90" s="32">
        <f>IFERROR(VLOOKUP($F90,[1]Shop!$A$1:$K$4074,3,0),0)</f>
        <v>10</v>
      </c>
      <c r="J90" s="32">
        <f>IFERROR(VLOOKUP($F90,[1]Shop!$A$1:$K$4074,4,0),0)</f>
        <v>18</v>
      </c>
      <c r="K90" s="32">
        <f>IFERROR(VLOOKUP($F90,[1]Shop!$A$1:$K$4074,5,0),0)</f>
        <v>7</v>
      </c>
      <c r="L90" s="32">
        <f>IFERROR(VLOOKUP($F90,[1]Shop!$A$1:$K$4074,6,0),0)</f>
        <v>13</v>
      </c>
      <c r="M90" s="32">
        <f>IFERROR(VLOOKUP($F90,[1]Shop!$A$1:$K$4074,7,0),0)</f>
        <v>3</v>
      </c>
      <c r="N90" s="32">
        <f>IFERROR(VLOOKUP($F90,[1]Shop!$A$1:$K$4074,8,0),0)</f>
        <v>1</v>
      </c>
      <c r="O90" s="32">
        <f>IFERROR(VLOOKUP($F90,[1]Shop!$A$1:$K$4074,9,0),0)</f>
        <v>1</v>
      </c>
      <c r="P90" s="32">
        <f>IFERROR(VLOOKUP($F90,[1]Shop!$A$1:$K$4074,10,0),0)</f>
        <v>30</v>
      </c>
      <c r="Q90" s="32">
        <f t="shared" si="12"/>
        <v>85</v>
      </c>
      <c r="R90" s="53">
        <f t="shared" si="13"/>
        <v>0.77272727272727271</v>
      </c>
      <c r="S90" s="32">
        <f t="shared" si="14"/>
        <v>0</v>
      </c>
      <c r="T90" s="32">
        <f t="shared" si="15"/>
        <v>3</v>
      </c>
      <c r="U90" s="53">
        <f t="shared" si="16"/>
        <v>1</v>
      </c>
      <c r="V90" s="32">
        <f t="shared" si="17"/>
        <v>1</v>
      </c>
      <c r="W90" s="53">
        <f t="shared" si="18"/>
        <v>2</v>
      </c>
      <c r="X90" s="32">
        <f t="shared" si="19"/>
        <v>0</v>
      </c>
      <c r="Y90" s="32">
        <f>IFERROR(VLOOKUP(F90,'[2]C25Y 4.18-5.3'!$A$4:$B$1583,2,0),0)</f>
        <v>16</v>
      </c>
      <c r="Z90" s="32">
        <f t="shared" si="20"/>
        <v>3200</v>
      </c>
      <c r="AA90" s="32">
        <f t="shared" si="21"/>
        <v>3200</v>
      </c>
      <c r="AB90" s="32">
        <f>IFERROR(VLOOKUP($F90,'[3]GT 4.25-5.3'!$A$4:$C$431,2,0),0)</f>
        <v>1</v>
      </c>
      <c r="AC90" s="32">
        <f>IFERROR(VLOOKUP($F90,'[3]GT 4.25-5.3'!$A$4:$C$431,3,0),0)</f>
        <v>1</v>
      </c>
      <c r="AD90" s="32">
        <f t="shared" si="22"/>
        <v>1000</v>
      </c>
      <c r="AE90" s="56">
        <f t="shared" si="23"/>
        <v>7400</v>
      </c>
    </row>
    <row r="91" spans="1:31" hidden="1">
      <c r="A91" s="32" t="s">
        <v>58</v>
      </c>
      <c r="B91" s="32" t="s">
        <v>117</v>
      </c>
      <c r="C91" s="32" t="s">
        <v>21</v>
      </c>
      <c r="D91" s="47" t="s">
        <v>21</v>
      </c>
      <c r="E91" s="32" t="s">
        <v>299</v>
      </c>
      <c r="F91" s="32" t="s">
        <v>300</v>
      </c>
      <c r="G91" s="32">
        <v>170</v>
      </c>
      <c r="H91" s="32">
        <f>IFERROR(VLOOKUP($F91,[1]Shop!$A$1:$K$4074,2,0),0)</f>
        <v>1</v>
      </c>
      <c r="I91" s="32">
        <f>IFERROR(VLOOKUP($F91,[1]Shop!$A$1:$K$4074,3,0),0)</f>
        <v>8</v>
      </c>
      <c r="J91" s="32">
        <f>IFERROR(VLOOKUP($F91,[1]Shop!$A$1:$K$4074,4,0),0)</f>
        <v>22</v>
      </c>
      <c r="K91" s="32">
        <f>IFERROR(VLOOKUP($F91,[1]Shop!$A$1:$K$4074,5,0),0)</f>
        <v>4</v>
      </c>
      <c r="L91" s="32">
        <f>IFERROR(VLOOKUP($F91,[1]Shop!$A$1:$K$4074,6,0),0)</f>
        <v>7</v>
      </c>
      <c r="M91" s="32">
        <f>IFERROR(VLOOKUP($F91,[1]Shop!$A$1:$K$4074,7,0),0)</f>
        <v>8</v>
      </c>
      <c r="N91" s="32">
        <f>IFERROR(VLOOKUP($F91,[1]Shop!$A$1:$K$4074,8,0),0)</f>
        <v>2</v>
      </c>
      <c r="O91" s="32">
        <f>IFERROR(VLOOKUP($F91,[1]Shop!$A$1:$K$4074,9,0),0)</f>
        <v>1</v>
      </c>
      <c r="P91" s="32">
        <f>IFERROR(VLOOKUP($F91,[1]Shop!$A$1:$K$4074,10,0),0)</f>
        <v>27</v>
      </c>
      <c r="Q91" s="32">
        <f t="shared" si="12"/>
        <v>80</v>
      </c>
      <c r="R91" s="53">
        <f t="shared" si="13"/>
        <v>0.47058823529411764</v>
      </c>
      <c r="S91" s="32">
        <f t="shared" si="14"/>
        <v>0</v>
      </c>
      <c r="T91" s="32">
        <f t="shared" si="15"/>
        <v>3</v>
      </c>
      <c r="U91" s="53">
        <f t="shared" si="16"/>
        <v>2.6666666666666665</v>
      </c>
      <c r="V91" s="32">
        <f t="shared" si="17"/>
        <v>2</v>
      </c>
      <c r="W91" s="53">
        <f t="shared" si="18"/>
        <v>1.5</v>
      </c>
      <c r="X91" s="32">
        <f t="shared" si="19"/>
        <v>0</v>
      </c>
      <c r="Y91" s="32">
        <f>IFERROR(VLOOKUP(F91,'[2]C25Y 4.18-5.3'!$A$4:$B$1583,2,0),0)</f>
        <v>5</v>
      </c>
      <c r="Z91" s="32">
        <f t="shared" si="20"/>
        <v>0</v>
      </c>
      <c r="AA91" s="32">
        <f t="shared" si="21"/>
        <v>1000</v>
      </c>
      <c r="AB91" s="32">
        <f>IFERROR(VLOOKUP($F91,'[3]GT 4.25-5.3'!$A$4:$C$431,2,0),0)</f>
        <v>2</v>
      </c>
      <c r="AC91" s="32">
        <f>IFERROR(VLOOKUP($F91,'[3]GT 4.25-5.3'!$A$4:$C$431,3,0),0)</f>
        <v>1</v>
      </c>
      <c r="AD91" s="32">
        <f t="shared" si="22"/>
        <v>1500</v>
      </c>
      <c r="AE91" s="56">
        <f t="shared" si="23"/>
        <v>2500</v>
      </c>
    </row>
    <row r="92" spans="1:31" hidden="1">
      <c r="A92" s="32" t="s">
        <v>58</v>
      </c>
      <c r="B92" s="32" t="s">
        <v>117</v>
      </c>
      <c r="C92" s="32" t="s">
        <v>21</v>
      </c>
      <c r="D92" s="47" t="s">
        <v>21</v>
      </c>
      <c r="E92" s="32" t="s">
        <v>301</v>
      </c>
      <c r="F92" s="32" t="s">
        <v>302</v>
      </c>
      <c r="G92" s="32">
        <v>90</v>
      </c>
      <c r="H92" s="32">
        <f>IFERROR(VLOOKUP($F92,[1]Shop!$A$1:$K$4074,2,0),0)</f>
        <v>0</v>
      </c>
      <c r="I92" s="32">
        <f>IFERROR(VLOOKUP($F92,[1]Shop!$A$1:$K$4074,3,0),0)</f>
        <v>4</v>
      </c>
      <c r="J92" s="32">
        <f>IFERROR(VLOOKUP($F92,[1]Shop!$A$1:$K$4074,4,0),0)</f>
        <v>4</v>
      </c>
      <c r="K92" s="32">
        <f>IFERROR(VLOOKUP($F92,[1]Shop!$A$1:$K$4074,5,0),0)</f>
        <v>0</v>
      </c>
      <c r="L92" s="32">
        <f>IFERROR(VLOOKUP($F92,[1]Shop!$A$1:$K$4074,6,0),0)</f>
        <v>0</v>
      </c>
      <c r="M92" s="32">
        <f>IFERROR(VLOOKUP($F92,[1]Shop!$A$1:$K$4074,7,0),0)</f>
        <v>4</v>
      </c>
      <c r="N92" s="32">
        <f>IFERROR(VLOOKUP($F92,[1]Shop!$A$1:$K$4074,8,0),0)</f>
        <v>0</v>
      </c>
      <c r="O92" s="32">
        <f>IFERROR(VLOOKUP($F92,[1]Shop!$A$1:$K$4074,9,0),0)</f>
        <v>0</v>
      </c>
      <c r="P92" s="32">
        <f>IFERROR(VLOOKUP($F92,[1]Shop!$A$1:$K$4074,10,0),0)</f>
        <v>9</v>
      </c>
      <c r="Q92" s="32">
        <f t="shared" si="12"/>
        <v>21</v>
      </c>
      <c r="R92" s="53">
        <f t="shared" si="13"/>
        <v>0.23333333333333334</v>
      </c>
      <c r="S92" s="32">
        <f t="shared" si="14"/>
        <v>0</v>
      </c>
      <c r="T92" s="32">
        <f t="shared" si="15"/>
        <v>2</v>
      </c>
      <c r="U92" s="53">
        <f t="shared" si="16"/>
        <v>2</v>
      </c>
      <c r="V92" s="32">
        <f t="shared" si="17"/>
        <v>1</v>
      </c>
      <c r="W92" s="53">
        <f t="shared" si="18"/>
        <v>0</v>
      </c>
      <c r="X92" s="32">
        <f t="shared" si="19"/>
        <v>0</v>
      </c>
      <c r="Y92" s="32">
        <f>IFERROR(VLOOKUP(F92,'[2]C25Y 4.18-5.3'!$A$4:$B$1583,2,0),0)</f>
        <v>1</v>
      </c>
      <c r="Z92" s="32">
        <f t="shared" si="20"/>
        <v>0</v>
      </c>
      <c r="AA92" s="32">
        <f t="shared" si="21"/>
        <v>200</v>
      </c>
      <c r="AB92" s="32">
        <f>IFERROR(VLOOKUP($F92,'[3]GT 4.25-5.3'!$A$4:$C$431,2,0),0)</f>
        <v>0</v>
      </c>
      <c r="AC92" s="32">
        <f>IFERROR(VLOOKUP($F92,'[3]GT 4.25-5.3'!$A$4:$C$431,3,0),0)</f>
        <v>0</v>
      </c>
      <c r="AD92" s="32">
        <f t="shared" si="22"/>
        <v>0</v>
      </c>
      <c r="AE92" s="56">
        <f t="shared" si="23"/>
        <v>200</v>
      </c>
    </row>
    <row r="93" spans="1:31" hidden="1">
      <c r="A93" s="32" t="s">
        <v>58</v>
      </c>
      <c r="B93" s="32" t="s">
        <v>117</v>
      </c>
      <c r="C93" s="32" t="s">
        <v>21</v>
      </c>
      <c r="D93" s="47" t="s">
        <v>21</v>
      </c>
      <c r="E93" s="32" t="s">
        <v>303</v>
      </c>
      <c r="F93" s="32" t="s">
        <v>304</v>
      </c>
      <c r="G93" s="32">
        <v>70</v>
      </c>
      <c r="H93" s="32">
        <f>IFERROR(VLOOKUP($F93,[1]Shop!$A$1:$K$4074,2,0),0)</f>
        <v>0</v>
      </c>
      <c r="I93" s="32">
        <f>IFERROR(VLOOKUP($F93,[1]Shop!$A$1:$K$4074,3,0),0)</f>
        <v>4</v>
      </c>
      <c r="J93" s="32">
        <f>IFERROR(VLOOKUP($F93,[1]Shop!$A$1:$K$4074,4,0),0)</f>
        <v>3</v>
      </c>
      <c r="K93" s="32">
        <f>IFERROR(VLOOKUP($F93,[1]Shop!$A$1:$K$4074,5,0),0)</f>
        <v>2</v>
      </c>
      <c r="L93" s="32">
        <f>IFERROR(VLOOKUP($F93,[1]Shop!$A$1:$K$4074,6,0),0)</f>
        <v>6</v>
      </c>
      <c r="M93" s="32">
        <f>IFERROR(VLOOKUP($F93,[1]Shop!$A$1:$K$4074,7,0),0)</f>
        <v>1</v>
      </c>
      <c r="N93" s="32">
        <f>IFERROR(VLOOKUP($F93,[1]Shop!$A$1:$K$4074,8,0),0)</f>
        <v>0</v>
      </c>
      <c r="O93" s="32">
        <f>IFERROR(VLOOKUP($F93,[1]Shop!$A$1:$K$4074,9,0),0)</f>
        <v>0</v>
      </c>
      <c r="P93" s="32">
        <f>IFERROR(VLOOKUP($F93,[1]Shop!$A$1:$K$4074,10,0),0)</f>
        <v>9</v>
      </c>
      <c r="Q93" s="32">
        <f t="shared" si="12"/>
        <v>25</v>
      </c>
      <c r="R93" s="53">
        <f t="shared" si="13"/>
        <v>0.35714285714285715</v>
      </c>
      <c r="S93" s="32">
        <f t="shared" si="14"/>
        <v>0</v>
      </c>
      <c r="T93" s="32">
        <f t="shared" si="15"/>
        <v>1</v>
      </c>
      <c r="U93" s="53">
        <f t="shared" si="16"/>
        <v>1</v>
      </c>
      <c r="V93" s="32">
        <f t="shared" si="17"/>
        <v>1</v>
      </c>
      <c r="W93" s="53">
        <f t="shared" si="18"/>
        <v>0</v>
      </c>
      <c r="X93" s="32">
        <f t="shared" si="19"/>
        <v>0</v>
      </c>
      <c r="Y93" s="32">
        <f>IFERROR(VLOOKUP(F93,'[2]C25Y 4.18-5.3'!$A$4:$B$1583,2,0),0)</f>
        <v>2</v>
      </c>
      <c r="Z93" s="32">
        <f t="shared" si="20"/>
        <v>0</v>
      </c>
      <c r="AA93" s="32">
        <f t="shared" si="21"/>
        <v>400</v>
      </c>
      <c r="AB93" s="32">
        <f>IFERROR(VLOOKUP($F93,'[3]GT 4.25-5.3'!$A$4:$C$431,2,0),0)</f>
        <v>0</v>
      </c>
      <c r="AC93" s="32">
        <f>IFERROR(VLOOKUP($F93,'[3]GT 4.25-5.3'!$A$4:$C$431,3,0),0)</f>
        <v>0</v>
      </c>
      <c r="AD93" s="32">
        <f t="shared" si="22"/>
        <v>0</v>
      </c>
      <c r="AE93" s="56">
        <f t="shared" si="23"/>
        <v>400</v>
      </c>
    </row>
    <row r="94" spans="1:31" hidden="1">
      <c r="A94" s="32" t="s">
        <v>58</v>
      </c>
      <c r="B94" s="32" t="s">
        <v>117</v>
      </c>
      <c r="C94" s="32" t="s">
        <v>21</v>
      </c>
      <c r="D94" s="47" t="s">
        <v>21</v>
      </c>
      <c r="E94" s="32" t="s">
        <v>305</v>
      </c>
      <c r="F94" s="32" t="s">
        <v>306</v>
      </c>
      <c r="G94" s="32">
        <v>170</v>
      </c>
      <c r="H94" s="32">
        <f>IFERROR(VLOOKUP($F94,[1]Shop!$A$1:$K$4074,2,0),0)</f>
        <v>5</v>
      </c>
      <c r="I94" s="32">
        <f>IFERROR(VLOOKUP($F94,[1]Shop!$A$1:$K$4074,3,0),0)</f>
        <v>33</v>
      </c>
      <c r="J94" s="32">
        <f>IFERROR(VLOOKUP($F94,[1]Shop!$A$1:$K$4074,4,0),0)</f>
        <v>14</v>
      </c>
      <c r="K94" s="32">
        <f>IFERROR(VLOOKUP($F94,[1]Shop!$A$1:$K$4074,5,0),0)</f>
        <v>7</v>
      </c>
      <c r="L94" s="32">
        <f>IFERROR(VLOOKUP($F94,[1]Shop!$A$1:$K$4074,6,0),0)</f>
        <v>23</v>
      </c>
      <c r="M94" s="32">
        <f>IFERROR(VLOOKUP($F94,[1]Shop!$A$1:$K$4074,7,0),0)</f>
        <v>4</v>
      </c>
      <c r="N94" s="32">
        <f>IFERROR(VLOOKUP($F94,[1]Shop!$A$1:$K$4074,8,0),0)</f>
        <v>2</v>
      </c>
      <c r="O94" s="32">
        <f>IFERROR(VLOOKUP($F94,[1]Shop!$A$1:$K$4074,9,0),0)</f>
        <v>0</v>
      </c>
      <c r="P94" s="32">
        <f>IFERROR(VLOOKUP($F94,[1]Shop!$A$1:$K$4074,10,0),0)</f>
        <v>29</v>
      </c>
      <c r="Q94" s="32">
        <f t="shared" si="12"/>
        <v>117</v>
      </c>
      <c r="R94" s="53">
        <f t="shared" si="13"/>
        <v>0.68823529411764706</v>
      </c>
      <c r="S94" s="32">
        <f t="shared" si="14"/>
        <v>0</v>
      </c>
      <c r="T94" s="32">
        <f t="shared" si="15"/>
        <v>3</v>
      </c>
      <c r="U94" s="53">
        <f t="shared" si="16"/>
        <v>1.3333333333333333</v>
      </c>
      <c r="V94" s="32">
        <f t="shared" si="17"/>
        <v>2</v>
      </c>
      <c r="W94" s="53">
        <f t="shared" si="18"/>
        <v>1</v>
      </c>
      <c r="X94" s="32">
        <f t="shared" si="19"/>
        <v>0</v>
      </c>
      <c r="Y94" s="32">
        <f>IFERROR(VLOOKUP(F94,'[2]C25Y 4.18-5.3'!$A$4:$B$1583,2,0),0)</f>
        <v>4</v>
      </c>
      <c r="Z94" s="32">
        <f t="shared" si="20"/>
        <v>0</v>
      </c>
      <c r="AA94" s="32">
        <f t="shared" si="21"/>
        <v>800</v>
      </c>
      <c r="AB94" s="32">
        <f>IFERROR(VLOOKUP($F94,'[3]GT 4.25-5.3'!$A$4:$C$431,2,0),0)</f>
        <v>2</v>
      </c>
      <c r="AC94" s="32">
        <f>IFERROR(VLOOKUP($F94,'[3]GT 4.25-5.3'!$A$4:$C$431,3,0),0)</f>
        <v>0</v>
      </c>
      <c r="AD94" s="32">
        <f t="shared" si="22"/>
        <v>1000</v>
      </c>
      <c r="AE94" s="56">
        <f t="shared" si="23"/>
        <v>1800</v>
      </c>
    </row>
  </sheetData>
  <autoFilter ref="A1:G94">
    <filterColumn colId="2">
      <filters>
        <filter val="RE Rajshahi(Natore Dealer)"/>
      </filters>
    </filterColumn>
  </autoFilter>
  <sortState ref="A1:F280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59"/>
  <sheetViews>
    <sheetView workbookViewId="0">
      <pane xSplit="5" ySplit="1" topLeftCell="N2" activePane="bottomRight" state="frozen"/>
      <selection pane="topRight"/>
      <selection pane="bottomLeft"/>
      <selection pane="bottomRight" activeCell="F1" sqref="F1:R167"/>
    </sheetView>
  </sheetViews>
  <sheetFormatPr defaultColWidth="9" defaultRowHeight="13.5"/>
  <cols>
    <col min="1" max="1" width="14.85546875" style="28" customWidth="1"/>
    <col min="2" max="2" width="29.42578125" style="28" hidden="1" customWidth="1"/>
    <col min="3" max="3" width="46.42578125" style="28" customWidth="1"/>
    <col min="4" max="4" width="12.42578125" style="28" customWidth="1"/>
    <col min="5" max="5" width="45.28515625" style="28" customWidth="1"/>
    <col min="6" max="6" width="10.42578125" style="28" customWidth="1"/>
    <col min="7" max="7" width="4.85546875" style="28" customWidth="1"/>
    <col min="8" max="8" width="10.85546875" style="28" customWidth="1"/>
    <col min="9" max="9" width="10" style="28" customWidth="1"/>
    <col min="10" max="10" width="5.28515625" style="28" customWidth="1"/>
    <col min="11" max="11" width="9" style="28" customWidth="1"/>
    <col min="12" max="12" width="8.5703125" style="28" customWidth="1"/>
    <col min="13" max="13" width="9" style="28" customWidth="1"/>
    <col min="14" max="14" width="14.140625" style="28" customWidth="1"/>
    <col min="15" max="15" width="10" style="28" customWidth="1"/>
    <col min="16" max="16" width="9.28515625" style="28" customWidth="1"/>
    <col min="17" max="17" width="12" style="28" customWidth="1"/>
    <col min="18" max="18" width="8.7109375" style="28" customWidth="1"/>
    <col min="19" max="16384" width="9" style="28"/>
  </cols>
  <sheetData>
    <row r="1" spans="1:18" ht="57">
      <c r="A1" s="29" t="s">
        <v>27</v>
      </c>
      <c r="B1" s="29" t="s">
        <v>28</v>
      </c>
      <c r="C1" s="29" t="s">
        <v>29</v>
      </c>
      <c r="D1" s="29" t="s">
        <v>31</v>
      </c>
      <c r="E1" s="29" t="s">
        <v>30</v>
      </c>
      <c r="F1" s="30" t="s">
        <v>35</v>
      </c>
      <c r="G1" s="31" t="s">
        <v>37</v>
      </c>
      <c r="H1" s="31" t="s">
        <v>39</v>
      </c>
      <c r="I1" s="31" t="s">
        <v>40</v>
      </c>
      <c r="J1" s="30" t="s">
        <v>26</v>
      </c>
      <c r="K1" s="30" t="s">
        <v>307</v>
      </c>
      <c r="L1" s="34" t="s">
        <v>49</v>
      </c>
      <c r="M1" s="30" t="s">
        <v>50</v>
      </c>
      <c r="N1" s="30" t="s">
        <v>51</v>
      </c>
      <c r="O1" s="35" t="s">
        <v>52</v>
      </c>
      <c r="P1" s="35" t="s">
        <v>53</v>
      </c>
      <c r="Q1" s="30" t="s">
        <v>54</v>
      </c>
      <c r="R1" s="31" t="s">
        <v>1</v>
      </c>
    </row>
    <row r="2" spans="1:18" ht="14.25" hidden="1">
      <c r="A2" s="32" t="s">
        <v>58</v>
      </c>
      <c r="B2" s="32" t="s">
        <v>59</v>
      </c>
      <c r="C2" s="32" t="s">
        <v>13</v>
      </c>
      <c r="D2" s="32" t="s">
        <v>308</v>
      </c>
      <c r="E2" s="32" t="s">
        <v>309</v>
      </c>
      <c r="F2" s="32">
        <f>IFERROR(VLOOKUP($D2,[1]Shop!$A$1:$K$4074,4,0),0)</f>
        <v>1</v>
      </c>
      <c r="G2" s="32">
        <f>IFERROR(VLOOKUP($D2,[1]Shop!$A$1:$K$4074,6,0),0)</f>
        <v>1</v>
      </c>
      <c r="H2" s="32">
        <f>IFERROR(VLOOKUP($D2,[1]Shop!$A$1:$K$4074,8,0),0)</f>
        <v>0</v>
      </c>
      <c r="I2" s="32">
        <f>IFERROR(VLOOKUP($D2,[1]Shop!$A$1:$K$4074,9,0),0)</f>
        <v>0</v>
      </c>
      <c r="J2" s="36">
        <f t="shared" ref="J2:J43" si="0">SUM(F2:I2)</f>
        <v>2</v>
      </c>
      <c r="K2" s="36">
        <f t="shared" ref="K2:K43" si="1">IF(F2&gt;=15,F2*130,IF(F2&gt;=7,F2*100,0))+IF(G2&gt;=15,G2*150,IF(G2&gt;=7,G2*120,0))+IF(SUM(H2:I2)&gt;=4,SUM(H2:I2)*500,IF(SUM(H2:I2)&gt;=2,SUM(H2:I2)*300,0))</f>
        <v>0</v>
      </c>
      <c r="L2" s="32">
        <f>IFERROR(VLOOKUP(D2,'[2]C25Y 4.18-5.3'!$A$4:$B$1583,2,0),0)</f>
        <v>0</v>
      </c>
      <c r="M2" s="36">
        <f t="shared" ref="M2:M43" si="2">IF(L2&gt;=15,L2*150,IF(L2&gt;=7,L2*100,0))</f>
        <v>0</v>
      </c>
      <c r="N2" s="36">
        <f t="shared" ref="N2:N43" si="3">L2*200</f>
        <v>0</v>
      </c>
      <c r="O2" s="32">
        <f>IFERROR(VLOOKUP($D2,'[3]GT 4.25-5.3'!$A$4:$C$431,2,0),0)</f>
        <v>0</v>
      </c>
      <c r="P2" s="32">
        <f>IFERROR(VLOOKUP($D2,'[3]GT 4.25-5.3'!$A$4:$C$431,3,0),0)</f>
        <v>0</v>
      </c>
      <c r="Q2" s="36">
        <f t="shared" ref="Q2:Q43" si="4">SUM(O2:P2)*500</f>
        <v>0</v>
      </c>
      <c r="R2" s="36">
        <f t="shared" ref="R2:R57" si="5">SUM(K2,M2:N2,Q2)</f>
        <v>0</v>
      </c>
    </row>
    <row r="3" spans="1:18" ht="14.25" hidden="1">
      <c r="A3" s="32" t="s">
        <v>58</v>
      </c>
      <c r="B3" s="32" t="s">
        <v>59</v>
      </c>
      <c r="C3" s="32" t="s">
        <v>13</v>
      </c>
      <c r="D3" s="32" t="s">
        <v>310</v>
      </c>
      <c r="E3" s="32" t="s">
        <v>311</v>
      </c>
      <c r="F3" s="32">
        <f>IFERROR(VLOOKUP($D3,[1]Shop!$A$1:$K$4074,4,0),0)</f>
        <v>1</v>
      </c>
      <c r="G3" s="32">
        <f>IFERROR(VLOOKUP($D3,[1]Shop!$A$1:$K$4074,6,0),0)</f>
        <v>1</v>
      </c>
      <c r="H3" s="32">
        <f>IFERROR(VLOOKUP($D3,[1]Shop!$A$1:$K$4074,8,0),0)</f>
        <v>0</v>
      </c>
      <c r="I3" s="32">
        <f>IFERROR(VLOOKUP($D3,[1]Shop!$A$1:$K$4074,9,0),0)</f>
        <v>0</v>
      </c>
      <c r="J3" s="36">
        <f t="shared" si="0"/>
        <v>2</v>
      </c>
      <c r="K3" s="36">
        <f t="shared" si="1"/>
        <v>0</v>
      </c>
      <c r="L3" s="32">
        <f>IFERROR(VLOOKUP(D3,'[2]C25Y 4.18-5.3'!$A$4:$B$1583,2,0),0)</f>
        <v>0</v>
      </c>
      <c r="M3" s="36">
        <f t="shared" si="2"/>
        <v>0</v>
      </c>
      <c r="N3" s="36">
        <f t="shared" si="3"/>
        <v>0</v>
      </c>
      <c r="O3" s="32">
        <f>IFERROR(VLOOKUP($D3,'[3]GT 4.25-5.3'!$A$4:$C$431,2,0),0)</f>
        <v>0</v>
      </c>
      <c r="P3" s="32">
        <f>IFERROR(VLOOKUP($D3,'[3]GT 4.25-5.3'!$A$4:$C$431,3,0),0)</f>
        <v>0</v>
      </c>
      <c r="Q3" s="36">
        <f t="shared" si="4"/>
        <v>0</v>
      </c>
      <c r="R3" s="36">
        <f t="shared" si="5"/>
        <v>0</v>
      </c>
    </row>
    <row r="4" spans="1:18" ht="14.25" hidden="1">
      <c r="A4" s="32" t="s">
        <v>58</v>
      </c>
      <c r="B4" s="32" t="s">
        <v>59</v>
      </c>
      <c r="C4" s="32" t="s">
        <v>13</v>
      </c>
      <c r="D4" s="32" t="s">
        <v>312</v>
      </c>
      <c r="E4" s="32" t="s">
        <v>313</v>
      </c>
      <c r="F4" s="32">
        <f>IFERROR(VLOOKUP($D4,[1]Shop!$A$1:$K$4074,4,0),0)</f>
        <v>0</v>
      </c>
      <c r="G4" s="32">
        <f>IFERROR(VLOOKUP($D4,[1]Shop!$A$1:$K$4074,6,0),0)</f>
        <v>0</v>
      </c>
      <c r="H4" s="32">
        <f>IFERROR(VLOOKUP($D4,[1]Shop!$A$1:$K$4074,8,0),0)</f>
        <v>0</v>
      </c>
      <c r="I4" s="32">
        <f>IFERROR(VLOOKUP($D4,[1]Shop!$A$1:$K$4074,9,0),0)</f>
        <v>0</v>
      </c>
      <c r="J4" s="36">
        <f t="shared" si="0"/>
        <v>0</v>
      </c>
      <c r="K4" s="36">
        <f t="shared" si="1"/>
        <v>0</v>
      </c>
      <c r="L4" s="32">
        <f>IFERROR(VLOOKUP(D4,'[2]C25Y 4.18-5.3'!$A$4:$B$1583,2,0),0)</f>
        <v>0</v>
      </c>
      <c r="M4" s="36">
        <f t="shared" si="2"/>
        <v>0</v>
      </c>
      <c r="N4" s="36">
        <f t="shared" si="3"/>
        <v>0</v>
      </c>
      <c r="O4" s="32">
        <f>IFERROR(VLOOKUP($D4,'[3]GT 4.25-5.3'!$A$4:$C$431,2,0),0)</f>
        <v>0</v>
      </c>
      <c r="P4" s="32">
        <f>IFERROR(VLOOKUP($D4,'[3]GT 4.25-5.3'!$A$4:$C$431,3,0),0)</f>
        <v>0</v>
      </c>
      <c r="Q4" s="36">
        <f t="shared" si="4"/>
        <v>0</v>
      </c>
      <c r="R4" s="36">
        <f t="shared" si="5"/>
        <v>0</v>
      </c>
    </row>
    <row r="5" spans="1:18" ht="14.25" hidden="1">
      <c r="A5" s="32" t="s">
        <v>58</v>
      </c>
      <c r="B5" s="32" t="s">
        <v>59</v>
      </c>
      <c r="C5" s="32" t="s">
        <v>13</v>
      </c>
      <c r="D5" s="32" t="s">
        <v>314</v>
      </c>
      <c r="E5" s="32" t="s">
        <v>315</v>
      </c>
      <c r="F5" s="32">
        <f>IFERROR(VLOOKUP($D5,[1]Shop!$A$1:$K$4074,4,0),0)</f>
        <v>0</v>
      </c>
      <c r="G5" s="32">
        <f>IFERROR(VLOOKUP($D5,[1]Shop!$A$1:$K$4074,6,0),0)</f>
        <v>0</v>
      </c>
      <c r="H5" s="32">
        <f>IFERROR(VLOOKUP($D5,[1]Shop!$A$1:$K$4074,8,0),0)</f>
        <v>0</v>
      </c>
      <c r="I5" s="32">
        <f>IFERROR(VLOOKUP($D5,[1]Shop!$A$1:$K$4074,9,0),0)</f>
        <v>0</v>
      </c>
      <c r="J5" s="36">
        <f t="shared" si="0"/>
        <v>0</v>
      </c>
      <c r="K5" s="36">
        <f t="shared" si="1"/>
        <v>0</v>
      </c>
      <c r="L5" s="32">
        <f>IFERROR(VLOOKUP(D5,'[2]C25Y 4.18-5.3'!$A$4:$B$1583,2,0),0)</f>
        <v>0</v>
      </c>
      <c r="M5" s="36">
        <f t="shared" si="2"/>
        <v>0</v>
      </c>
      <c r="N5" s="36">
        <f t="shared" si="3"/>
        <v>0</v>
      </c>
      <c r="O5" s="32">
        <f>IFERROR(VLOOKUP($D5,'[3]GT 4.25-5.3'!$A$4:$C$431,2,0),0)</f>
        <v>0</v>
      </c>
      <c r="P5" s="32">
        <f>IFERROR(VLOOKUP($D5,'[3]GT 4.25-5.3'!$A$4:$C$431,3,0),0)</f>
        <v>0</v>
      </c>
      <c r="Q5" s="36">
        <f t="shared" si="4"/>
        <v>0</v>
      </c>
      <c r="R5" s="36">
        <f t="shared" si="5"/>
        <v>0</v>
      </c>
    </row>
    <row r="6" spans="1:18" ht="14.25" hidden="1">
      <c r="A6" s="32" t="s">
        <v>58</v>
      </c>
      <c r="B6" s="32" t="s">
        <v>59</v>
      </c>
      <c r="C6" s="32" t="s">
        <v>13</v>
      </c>
      <c r="D6" s="32" t="s">
        <v>316</v>
      </c>
      <c r="E6" s="32" t="s">
        <v>317</v>
      </c>
      <c r="F6" s="32">
        <f>IFERROR(VLOOKUP($D6,[1]Shop!$A$1:$K$4074,4,0),0)</f>
        <v>4</v>
      </c>
      <c r="G6" s="32">
        <f>IFERROR(VLOOKUP($D6,[1]Shop!$A$1:$K$4074,6,0),0)</f>
        <v>0</v>
      </c>
      <c r="H6" s="32">
        <f>IFERROR(VLOOKUP($D6,[1]Shop!$A$1:$K$4074,8,0),0)</f>
        <v>0</v>
      </c>
      <c r="I6" s="32">
        <f>IFERROR(VLOOKUP($D6,[1]Shop!$A$1:$K$4074,9,0),0)</f>
        <v>0</v>
      </c>
      <c r="J6" s="36">
        <f t="shared" si="0"/>
        <v>4</v>
      </c>
      <c r="K6" s="36">
        <f t="shared" si="1"/>
        <v>0</v>
      </c>
      <c r="L6" s="32">
        <f>IFERROR(VLOOKUP(D6,'[2]C25Y 4.18-5.3'!$A$4:$B$1583,2,0),0)</f>
        <v>0</v>
      </c>
      <c r="M6" s="36">
        <f t="shared" si="2"/>
        <v>0</v>
      </c>
      <c r="N6" s="36">
        <f t="shared" si="3"/>
        <v>0</v>
      </c>
      <c r="O6" s="32">
        <f>IFERROR(VLOOKUP($D6,'[3]GT 4.25-5.3'!$A$4:$C$431,2,0),0)</f>
        <v>0</v>
      </c>
      <c r="P6" s="32">
        <f>IFERROR(VLOOKUP($D6,'[3]GT 4.25-5.3'!$A$4:$C$431,3,0),0)</f>
        <v>0</v>
      </c>
      <c r="Q6" s="36">
        <f t="shared" si="4"/>
        <v>0</v>
      </c>
      <c r="R6" s="36">
        <f t="shared" si="5"/>
        <v>0</v>
      </c>
    </row>
    <row r="7" spans="1:18" ht="14.25" hidden="1">
      <c r="A7" s="32" t="s">
        <v>58</v>
      </c>
      <c r="B7" s="32" t="s">
        <v>59</v>
      </c>
      <c r="C7" s="32" t="s">
        <v>13</v>
      </c>
      <c r="D7" s="32" t="s">
        <v>318</v>
      </c>
      <c r="E7" s="32" t="s">
        <v>319</v>
      </c>
      <c r="F7" s="32">
        <f>IFERROR(VLOOKUP($D7,[1]Shop!$A$1:$K$4074,4,0),0)</f>
        <v>0</v>
      </c>
      <c r="G7" s="32">
        <f>IFERROR(VLOOKUP($D7,[1]Shop!$A$1:$K$4074,6,0),0)</f>
        <v>1</v>
      </c>
      <c r="H7" s="32">
        <f>IFERROR(VLOOKUP($D7,[1]Shop!$A$1:$K$4074,8,0),0)</f>
        <v>0</v>
      </c>
      <c r="I7" s="32">
        <f>IFERROR(VLOOKUP($D7,[1]Shop!$A$1:$K$4074,9,0),0)</f>
        <v>0</v>
      </c>
      <c r="J7" s="36">
        <f t="shared" si="0"/>
        <v>1</v>
      </c>
      <c r="K7" s="36">
        <f t="shared" si="1"/>
        <v>0</v>
      </c>
      <c r="L7" s="32">
        <f>IFERROR(VLOOKUP(D7,'[2]C25Y 4.18-5.3'!$A$4:$B$1583,2,0),0)</f>
        <v>0</v>
      </c>
      <c r="M7" s="36">
        <f t="shared" si="2"/>
        <v>0</v>
      </c>
      <c r="N7" s="36">
        <f t="shared" si="3"/>
        <v>0</v>
      </c>
      <c r="O7" s="32">
        <f>IFERROR(VLOOKUP($D7,'[3]GT 4.25-5.3'!$A$4:$C$431,2,0),0)</f>
        <v>0</v>
      </c>
      <c r="P7" s="32">
        <f>IFERROR(VLOOKUP($D7,'[3]GT 4.25-5.3'!$A$4:$C$431,3,0),0)</f>
        <v>0</v>
      </c>
      <c r="Q7" s="36">
        <f t="shared" si="4"/>
        <v>0</v>
      </c>
      <c r="R7" s="36">
        <f t="shared" si="5"/>
        <v>0</v>
      </c>
    </row>
    <row r="8" spans="1:18" ht="14.25" hidden="1">
      <c r="A8" s="32" t="s">
        <v>58</v>
      </c>
      <c r="B8" s="32" t="s">
        <v>59</v>
      </c>
      <c r="C8" s="32" t="s">
        <v>13</v>
      </c>
      <c r="D8" s="32" t="s">
        <v>320</v>
      </c>
      <c r="E8" s="32" t="s">
        <v>321</v>
      </c>
      <c r="F8" s="32">
        <f>IFERROR(VLOOKUP($D8,[1]Shop!$A$1:$K$4074,4,0),0)</f>
        <v>2</v>
      </c>
      <c r="G8" s="32">
        <f>IFERROR(VLOOKUP($D8,[1]Shop!$A$1:$K$4074,6,0),0)</f>
        <v>1</v>
      </c>
      <c r="H8" s="32">
        <f>IFERROR(VLOOKUP($D8,[1]Shop!$A$1:$K$4074,8,0),0)</f>
        <v>0</v>
      </c>
      <c r="I8" s="32">
        <f>IFERROR(VLOOKUP($D8,[1]Shop!$A$1:$K$4074,9,0),0)</f>
        <v>0</v>
      </c>
      <c r="J8" s="36">
        <f t="shared" si="0"/>
        <v>3</v>
      </c>
      <c r="K8" s="36">
        <f t="shared" si="1"/>
        <v>0</v>
      </c>
      <c r="L8" s="32">
        <f>IFERROR(VLOOKUP(D8,'[2]C25Y 4.18-5.3'!$A$4:$B$1583,2,0),0)</f>
        <v>0</v>
      </c>
      <c r="M8" s="36">
        <f t="shared" si="2"/>
        <v>0</v>
      </c>
      <c r="N8" s="36">
        <f t="shared" si="3"/>
        <v>0</v>
      </c>
      <c r="O8" s="32">
        <f>IFERROR(VLOOKUP($D8,'[3]GT 4.25-5.3'!$A$4:$C$431,2,0),0)</f>
        <v>0</v>
      </c>
      <c r="P8" s="32">
        <f>IFERROR(VLOOKUP($D8,'[3]GT 4.25-5.3'!$A$4:$C$431,3,0),0)</f>
        <v>0</v>
      </c>
      <c r="Q8" s="36">
        <f t="shared" si="4"/>
        <v>0</v>
      </c>
      <c r="R8" s="36">
        <f t="shared" si="5"/>
        <v>0</v>
      </c>
    </row>
    <row r="9" spans="1:18" ht="14.25" hidden="1">
      <c r="A9" s="32" t="s">
        <v>58</v>
      </c>
      <c r="B9" s="32" t="s">
        <v>59</v>
      </c>
      <c r="C9" s="32" t="s">
        <v>13</v>
      </c>
      <c r="D9" s="32" t="s">
        <v>322</v>
      </c>
      <c r="E9" s="32" t="s">
        <v>323</v>
      </c>
      <c r="F9" s="32">
        <f>IFERROR(VLOOKUP($D9,[1]Shop!$A$1:$K$4074,4,0),0)</f>
        <v>1</v>
      </c>
      <c r="G9" s="32">
        <f>IFERROR(VLOOKUP($D9,[1]Shop!$A$1:$K$4074,6,0),0)</f>
        <v>1</v>
      </c>
      <c r="H9" s="32">
        <f>IFERROR(VLOOKUP($D9,[1]Shop!$A$1:$K$4074,8,0),0)</f>
        <v>0</v>
      </c>
      <c r="I9" s="32">
        <f>IFERROR(VLOOKUP($D9,[1]Shop!$A$1:$K$4074,9,0),0)</f>
        <v>0</v>
      </c>
      <c r="J9" s="36">
        <f t="shared" si="0"/>
        <v>2</v>
      </c>
      <c r="K9" s="36">
        <f t="shared" si="1"/>
        <v>0</v>
      </c>
      <c r="L9" s="32">
        <f>IFERROR(VLOOKUP(D9,'[2]C25Y 4.18-5.3'!$A$4:$B$1583,2,0),0)</f>
        <v>0</v>
      </c>
      <c r="M9" s="36">
        <f t="shared" si="2"/>
        <v>0</v>
      </c>
      <c r="N9" s="36">
        <f t="shared" si="3"/>
        <v>0</v>
      </c>
      <c r="O9" s="32">
        <f>IFERROR(VLOOKUP($D9,'[3]GT 4.25-5.3'!$A$4:$C$431,2,0),0)</f>
        <v>0</v>
      </c>
      <c r="P9" s="32">
        <f>IFERROR(VLOOKUP($D9,'[3]GT 4.25-5.3'!$A$4:$C$431,3,0),0)</f>
        <v>0</v>
      </c>
      <c r="Q9" s="36">
        <f t="shared" si="4"/>
        <v>0</v>
      </c>
      <c r="R9" s="36">
        <f t="shared" si="5"/>
        <v>0</v>
      </c>
    </row>
    <row r="10" spans="1:18" ht="14.25" hidden="1">
      <c r="A10" s="32" t="s">
        <v>58</v>
      </c>
      <c r="B10" s="32" t="s">
        <v>59</v>
      </c>
      <c r="C10" s="32" t="s">
        <v>13</v>
      </c>
      <c r="D10" s="32" t="s">
        <v>324</v>
      </c>
      <c r="E10" s="32" t="s">
        <v>325</v>
      </c>
      <c r="F10" s="32">
        <f>IFERROR(VLOOKUP($D10,[1]Shop!$A$1:$K$4074,4,0),0)</f>
        <v>0</v>
      </c>
      <c r="G10" s="32">
        <f>IFERROR(VLOOKUP($D10,[1]Shop!$A$1:$K$4074,6,0),0)</f>
        <v>0</v>
      </c>
      <c r="H10" s="32">
        <f>IFERROR(VLOOKUP($D10,[1]Shop!$A$1:$K$4074,8,0),0)</f>
        <v>0</v>
      </c>
      <c r="I10" s="32">
        <f>IFERROR(VLOOKUP($D10,[1]Shop!$A$1:$K$4074,9,0),0)</f>
        <v>0</v>
      </c>
      <c r="J10" s="36">
        <f t="shared" si="0"/>
        <v>0</v>
      </c>
      <c r="K10" s="36">
        <f t="shared" si="1"/>
        <v>0</v>
      </c>
      <c r="L10" s="32">
        <f>IFERROR(VLOOKUP(D10,'[2]C25Y 4.18-5.3'!$A$4:$B$1583,2,0),0)</f>
        <v>0</v>
      </c>
      <c r="M10" s="36">
        <f t="shared" si="2"/>
        <v>0</v>
      </c>
      <c r="N10" s="36">
        <f t="shared" si="3"/>
        <v>0</v>
      </c>
      <c r="O10" s="32">
        <f>IFERROR(VLOOKUP($D10,'[3]GT 4.25-5.3'!$A$4:$C$431,2,0),0)</f>
        <v>0</v>
      </c>
      <c r="P10" s="32">
        <f>IFERROR(VLOOKUP($D10,'[3]GT 4.25-5.3'!$A$4:$C$431,3,0),0)</f>
        <v>0</v>
      </c>
      <c r="Q10" s="36">
        <f t="shared" si="4"/>
        <v>0</v>
      </c>
      <c r="R10" s="36">
        <f t="shared" si="5"/>
        <v>0</v>
      </c>
    </row>
    <row r="11" spans="1:18" ht="14.25" hidden="1">
      <c r="A11" s="32" t="s">
        <v>58</v>
      </c>
      <c r="B11" s="32" t="s">
        <v>59</v>
      </c>
      <c r="C11" s="32" t="s">
        <v>13</v>
      </c>
      <c r="D11" s="32" t="s">
        <v>326</v>
      </c>
      <c r="E11" s="32" t="s">
        <v>327</v>
      </c>
      <c r="F11" s="32">
        <f>IFERROR(VLOOKUP($D11,[1]Shop!$A$1:$K$4074,4,0),0)</f>
        <v>1</v>
      </c>
      <c r="G11" s="32">
        <f>IFERROR(VLOOKUP($D11,[1]Shop!$A$1:$K$4074,6,0),0)</f>
        <v>2</v>
      </c>
      <c r="H11" s="32">
        <f>IFERROR(VLOOKUP($D11,[1]Shop!$A$1:$K$4074,8,0),0)</f>
        <v>0</v>
      </c>
      <c r="I11" s="32">
        <f>IFERROR(VLOOKUP($D11,[1]Shop!$A$1:$K$4074,9,0),0)</f>
        <v>0</v>
      </c>
      <c r="J11" s="36">
        <f t="shared" si="0"/>
        <v>3</v>
      </c>
      <c r="K11" s="36">
        <f t="shared" si="1"/>
        <v>0</v>
      </c>
      <c r="L11" s="32">
        <f>IFERROR(VLOOKUP(D11,'[2]C25Y 4.18-5.3'!$A$4:$B$1583,2,0),0)</f>
        <v>0</v>
      </c>
      <c r="M11" s="36">
        <f t="shared" si="2"/>
        <v>0</v>
      </c>
      <c r="N11" s="36">
        <f t="shared" si="3"/>
        <v>0</v>
      </c>
      <c r="O11" s="32">
        <f>IFERROR(VLOOKUP($D11,'[3]GT 4.25-5.3'!$A$4:$C$431,2,0),0)</f>
        <v>0</v>
      </c>
      <c r="P11" s="32">
        <f>IFERROR(VLOOKUP($D11,'[3]GT 4.25-5.3'!$A$4:$C$431,3,0),0)</f>
        <v>0</v>
      </c>
      <c r="Q11" s="36">
        <f t="shared" si="4"/>
        <v>0</v>
      </c>
      <c r="R11" s="36">
        <f t="shared" si="5"/>
        <v>0</v>
      </c>
    </row>
    <row r="12" spans="1:18" ht="14.25" hidden="1">
      <c r="A12" s="32" t="s">
        <v>58</v>
      </c>
      <c r="B12" s="32" t="s">
        <v>59</v>
      </c>
      <c r="C12" s="32" t="s">
        <v>13</v>
      </c>
      <c r="D12" s="32" t="s">
        <v>328</v>
      </c>
      <c r="E12" s="32" t="s">
        <v>329</v>
      </c>
      <c r="F12" s="32">
        <f>IFERROR(VLOOKUP($D12,[1]Shop!$A$1:$K$4074,4,0),0)</f>
        <v>0</v>
      </c>
      <c r="G12" s="32">
        <f>IFERROR(VLOOKUP($D12,[1]Shop!$A$1:$K$4074,6,0),0)</f>
        <v>0</v>
      </c>
      <c r="H12" s="32">
        <f>IFERROR(VLOOKUP($D12,[1]Shop!$A$1:$K$4074,8,0),0)</f>
        <v>0</v>
      </c>
      <c r="I12" s="32">
        <f>IFERROR(VLOOKUP($D12,[1]Shop!$A$1:$K$4074,9,0),0)</f>
        <v>0</v>
      </c>
      <c r="J12" s="36">
        <f t="shared" si="0"/>
        <v>0</v>
      </c>
      <c r="K12" s="36">
        <f t="shared" si="1"/>
        <v>0</v>
      </c>
      <c r="L12" s="32">
        <f>IFERROR(VLOOKUP(D12,'[2]C25Y 4.18-5.3'!$A$4:$B$1583,2,0),0)</f>
        <v>0</v>
      </c>
      <c r="M12" s="36">
        <f t="shared" si="2"/>
        <v>0</v>
      </c>
      <c r="N12" s="36">
        <f t="shared" si="3"/>
        <v>0</v>
      </c>
      <c r="O12" s="32">
        <f>IFERROR(VLOOKUP($D12,'[3]GT 4.25-5.3'!$A$4:$C$431,2,0),0)</f>
        <v>0</v>
      </c>
      <c r="P12" s="32">
        <f>IFERROR(VLOOKUP($D12,'[3]GT 4.25-5.3'!$A$4:$C$431,3,0),0)</f>
        <v>0</v>
      </c>
      <c r="Q12" s="36">
        <f t="shared" si="4"/>
        <v>0</v>
      </c>
      <c r="R12" s="36">
        <f t="shared" si="5"/>
        <v>0</v>
      </c>
    </row>
    <row r="13" spans="1:18" ht="14.25" hidden="1">
      <c r="A13" s="32" t="s">
        <v>58</v>
      </c>
      <c r="B13" s="32" t="s">
        <v>59</v>
      </c>
      <c r="C13" s="32" t="s">
        <v>13</v>
      </c>
      <c r="D13" s="32" t="s">
        <v>330</v>
      </c>
      <c r="E13" s="32" t="s">
        <v>331</v>
      </c>
      <c r="F13" s="32">
        <f>IFERROR(VLOOKUP($D13,[1]Shop!$A$1:$K$4074,4,0),0)</f>
        <v>2</v>
      </c>
      <c r="G13" s="32">
        <f>IFERROR(VLOOKUP($D13,[1]Shop!$A$1:$K$4074,6,0),0)</f>
        <v>0</v>
      </c>
      <c r="H13" s="32">
        <f>IFERROR(VLOOKUP($D13,[1]Shop!$A$1:$K$4074,8,0),0)</f>
        <v>0</v>
      </c>
      <c r="I13" s="32">
        <f>IFERROR(VLOOKUP($D13,[1]Shop!$A$1:$K$4074,9,0),0)</f>
        <v>0</v>
      </c>
      <c r="J13" s="36">
        <f t="shared" si="0"/>
        <v>2</v>
      </c>
      <c r="K13" s="36">
        <f t="shared" si="1"/>
        <v>0</v>
      </c>
      <c r="L13" s="32">
        <f>IFERROR(VLOOKUP(D13,'[2]C25Y 4.18-5.3'!$A$4:$B$1583,2,0),0)</f>
        <v>0</v>
      </c>
      <c r="M13" s="36">
        <f t="shared" si="2"/>
        <v>0</v>
      </c>
      <c r="N13" s="36">
        <f t="shared" si="3"/>
        <v>0</v>
      </c>
      <c r="O13" s="32">
        <f>IFERROR(VLOOKUP($D13,'[3]GT 4.25-5.3'!$A$4:$C$431,2,0),0)</f>
        <v>0</v>
      </c>
      <c r="P13" s="32">
        <f>IFERROR(VLOOKUP($D13,'[3]GT 4.25-5.3'!$A$4:$C$431,3,0),0)</f>
        <v>0</v>
      </c>
      <c r="Q13" s="36">
        <f t="shared" si="4"/>
        <v>0</v>
      </c>
      <c r="R13" s="36">
        <f t="shared" si="5"/>
        <v>0</v>
      </c>
    </row>
    <row r="14" spans="1:18" ht="14.25" hidden="1">
      <c r="A14" s="32" t="s">
        <v>58</v>
      </c>
      <c r="B14" s="32" t="s">
        <v>59</v>
      </c>
      <c r="C14" s="32" t="s">
        <v>13</v>
      </c>
      <c r="D14" s="32" t="s">
        <v>332</v>
      </c>
      <c r="E14" s="32" t="s">
        <v>333</v>
      </c>
      <c r="F14" s="32">
        <f>IFERROR(VLOOKUP($D14,[1]Shop!$A$1:$K$4074,4,0),0)</f>
        <v>0</v>
      </c>
      <c r="G14" s="32">
        <f>IFERROR(VLOOKUP($D14,[1]Shop!$A$1:$K$4074,6,0),0)</f>
        <v>0</v>
      </c>
      <c r="H14" s="32">
        <f>IFERROR(VLOOKUP($D14,[1]Shop!$A$1:$K$4074,8,0),0)</f>
        <v>0</v>
      </c>
      <c r="I14" s="32">
        <f>IFERROR(VLOOKUP($D14,[1]Shop!$A$1:$K$4074,9,0),0)</f>
        <v>0</v>
      </c>
      <c r="J14" s="36">
        <f t="shared" si="0"/>
        <v>0</v>
      </c>
      <c r="K14" s="36">
        <f t="shared" si="1"/>
        <v>0</v>
      </c>
      <c r="L14" s="32">
        <f>IFERROR(VLOOKUP(D14,'[2]C25Y 4.18-5.3'!$A$4:$B$1583,2,0),0)</f>
        <v>0</v>
      </c>
      <c r="M14" s="36">
        <f t="shared" si="2"/>
        <v>0</v>
      </c>
      <c r="N14" s="36">
        <f t="shared" si="3"/>
        <v>0</v>
      </c>
      <c r="O14" s="32">
        <f>IFERROR(VLOOKUP($D14,'[3]GT 4.25-5.3'!$A$4:$C$431,2,0),0)</f>
        <v>0</v>
      </c>
      <c r="P14" s="32">
        <f>IFERROR(VLOOKUP($D14,'[3]GT 4.25-5.3'!$A$4:$C$431,3,0),0)</f>
        <v>0</v>
      </c>
      <c r="Q14" s="36">
        <f t="shared" si="4"/>
        <v>0</v>
      </c>
      <c r="R14" s="36">
        <f t="shared" si="5"/>
        <v>0</v>
      </c>
    </row>
    <row r="15" spans="1:18" ht="14.25" hidden="1">
      <c r="A15" s="32" t="s">
        <v>58</v>
      </c>
      <c r="B15" s="32" t="s">
        <v>59</v>
      </c>
      <c r="C15" s="32" t="s">
        <v>13</v>
      </c>
      <c r="D15" s="32" t="s">
        <v>334</v>
      </c>
      <c r="E15" s="32" t="s">
        <v>335</v>
      </c>
      <c r="F15" s="32">
        <f>IFERROR(VLOOKUP($D15,[1]Shop!$A$1:$K$4074,4,0),0)</f>
        <v>0</v>
      </c>
      <c r="G15" s="32">
        <f>IFERROR(VLOOKUP($D15,[1]Shop!$A$1:$K$4074,6,0),0)</f>
        <v>0</v>
      </c>
      <c r="H15" s="32">
        <f>IFERROR(VLOOKUP($D15,[1]Shop!$A$1:$K$4074,8,0),0)</f>
        <v>0</v>
      </c>
      <c r="I15" s="32">
        <f>IFERROR(VLOOKUP($D15,[1]Shop!$A$1:$K$4074,9,0),0)</f>
        <v>0</v>
      </c>
      <c r="J15" s="36">
        <f t="shared" si="0"/>
        <v>0</v>
      </c>
      <c r="K15" s="36">
        <f t="shared" si="1"/>
        <v>0</v>
      </c>
      <c r="L15" s="32">
        <f>IFERROR(VLOOKUP(D15,'[2]C25Y 4.18-5.3'!$A$4:$B$1583,2,0),0)</f>
        <v>0</v>
      </c>
      <c r="M15" s="36">
        <f t="shared" si="2"/>
        <v>0</v>
      </c>
      <c r="N15" s="36">
        <f t="shared" si="3"/>
        <v>0</v>
      </c>
      <c r="O15" s="32">
        <f>IFERROR(VLOOKUP($D15,'[3]GT 4.25-5.3'!$A$4:$C$431,2,0),0)</f>
        <v>0</v>
      </c>
      <c r="P15" s="32">
        <f>IFERROR(VLOOKUP($D15,'[3]GT 4.25-5.3'!$A$4:$C$431,3,0),0)</f>
        <v>0</v>
      </c>
      <c r="Q15" s="36">
        <f t="shared" si="4"/>
        <v>0</v>
      </c>
      <c r="R15" s="36">
        <f t="shared" si="5"/>
        <v>0</v>
      </c>
    </row>
    <row r="16" spans="1:18" ht="14.25" hidden="1">
      <c r="A16" s="32" t="s">
        <v>58</v>
      </c>
      <c r="B16" s="32" t="s">
        <v>59</v>
      </c>
      <c r="C16" s="32" t="s">
        <v>13</v>
      </c>
      <c r="D16" s="32" t="s">
        <v>336</v>
      </c>
      <c r="E16" s="32" t="s">
        <v>337</v>
      </c>
      <c r="F16" s="32">
        <f>IFERROR(VLOOKUP($D16,[1]Shop!$A$1:$K$4074,4,0),0)</f>
        <v>1</v>
      </c>
      <c r="G16" s="32">
        <f>IFERROR(VLOOKUP($D16,[1]Shop!$A$1:$K$4074,6,0),0)</f>
        <v>0</v>
      </c>
      <c r="H16" s="32">
        <f>IFERROR(VLOOKUP($D16,[1]Shop!$A$1:$K$4074,8,0),0)</f>
        <v>0</v>
      </c>
      <c r="I16" s="32">
        <f>IFERROR(VLOOKUP($D16,[1]Shop!$A$1:$K$4074,9,0),0)</f>
        <v>0</v>
      </c>
      <c r="J16" s="36">
        <f t="shared" si="0"/>
        <v>1</v>
      </c>
      <c r="K16" s="36">
        <f t="shared" si="1"/>
        <v>0</v>
      </c>
      <c r="L16" s="32">
        <f>IFERROR(VLOOKUP(D16,'[2]C25Y 4.18-5.3'!$A$4:$B$1583,2,0),0)</f>
        <v>0</v>
      </c>
      <c r="M16" s="36">
        <f t="shared" si="2"/>
        <v>0</v>
      </c>
      <c r="N16" s="36">
        <f t="shared" si="3"/>
        <v>0</v>
      </c>
      <c r="O16" s="32">
        <f>IFERROR(VLOOKUP($D16,'[3]GT 4.25-5.3'!$A$4:$C$431,2,0),0)</f>
        <v>0</v>
      </c>
      <c r="P16" s="32">
        <f>IFERROR(VLOOKUP($D16,'[3]GT 4.25-5.3'!$A$4:$C$431,3,0),0)</f>
        <v>0</v>
      </c>
      <c r="Q16" s="36">
        <f t="shared" si="4"/>
        <v>0</v>
      </c>
      <c r="R16" s="36">
        <f t="shared" si="5"/>
        <v>0</v>
      </c>
    </row>
    <row r="17" spans="1:18" ht="14.25" hidden="1">
      <c r="A17" s="32" t="s">
        <v>58</v>
      </c>
      <c r="B17" s="32" t="s">
        <v>59</v>
      </c>
      <c r="C17" s="32" t="s">
        <v>13</v>
      </c>
      <c r="D17" s="32" t="s">
        <v>338</v>
      </c>
      <c r="E17" s="32" t="s">
        <v>339</v>
      </c>
      <c r="F17" s="32">
        <f>IFERROR(VLOOKUP($D17,[1]Shop!$A$1:$K$4074,4,0),0)</f>
        <v>0</v>
      </c>
      <c r="G17" s="32">
        <f>IFERROR(VLOOKUP($D17,[1]Shop!$A$1:$K$4074,6,0),0)</f>
        <v>0</v>
      </c>
      <c r="H17" s="32">
        <f>IFERROR(VLOOKUP($D17,[1]Shop!$A$1:$K$4074,8,0),0)</f>
        <v>0</v>
      </c>
      <c r="I17" s="32">
        <f>IFERROR(VLOOKUP($D17,[1]Shop!$A$1:$K$4074,9,0),0)</f>
        <v>0</v>
      </c>
      <c r="J17" s="36">
        <f t="shared" si="0"/>
        <v>0</v>
      </c>
      <c r="K17" s="36">
        <f t="shared" si="1"/>
        <v>0</v>
      </c>
      <c r="L17" s="32">
        <f>IFERROR(VLOOKUP(D17,'[2]C25Y 4.18-5.3'!$A$4:$B$1583,2,0),0)</f>
        <v>0</v>
      </c>
      <c r="M17" s="36">
        <f t="shared" si="2"/>
        <v>0</v>
      </c>
      <c r="N17" s="36">
        <f t="shared" si="3"/>
        <v>0</v>
      </c>
      <c r="O17" s="32">
        <f>IFERROR(VLOOKUP($D17,'[3]GT 4.25-5.3'!$A$4:$C$431,2,0),0)</f>
        <v>0</v>
      </c>
      <c r="P17" s="32">
        <f>IFERROR(VLOOKUP($D17,'[3]GT 4.25-5.3'!$A$4:$C$431,3,0),0)</f>
        <v>0</v>
      </c>
      <c r="Q17" s="36">
        <f t="shared" si="4"/>
        <v>0</v>
      </c>
      <c r="R17" s="36">
        <f t="shared" si="5"/>
        <v>0</v>
      </c>
    </row>
    <row r="18" spans="1:18" ht="14.25" hidden="1">
      <c r="A18" s="32" t="s">
        <v>58</v>
      </c>
      <c r="B18" s="32" t="s">
        <v>59</v>
      </c>
      <c r="C18" s="32" t="s">
        <v>13</v>
      </c>
      <c r="D18" s="32" t="s">
        <v>340</v>
      </c>
      <c r="E18" s="32" t="s">
        <v>341</v>
      </c>
      <c r="F18" s="32">
        <f>IFERROR(VLOOKUP($D18,[1]Shop!$A$1:$K$4074,4,0),0)</f>
        <v>1</v>
      </c>
      <c r="G18" s="32">
        <f>IFERROR(VLOOKUP($D18,[1]Shop!$A$1:$K$4074,6,0),0)</f>
        <v>10</v>
      </c>
      <c r="H18" s="32">
        <f>IFERROR(VLOOKUP($D18,[1]Shop!$A$1:$K$4074,8,0),0)</f>
        <v>0</v>
      </c>
      <c r="I18" s="32">
        <f>IFERROR(VLOOKUP($D18,[1]Shop!$A$1:$K$4074,9,0),0)</f>
        <v>0</v>
      </c>
      <c r="J18" s="36">
        <f t="shared" si="0"/>
        <v>11</v>
      </c>
      <c r="K18" s="36">
        <f t="shared" si="1"/>
        <v>1200</v>
      </c>
      <c r="L18" s="32">
        <f>IFERROR(VLOOKUP(D18,'[2]C25Y 4.18-5.3'!$A$4:$B$1583,2,0),0)</f>
        <v>1</v>
      </c>
      <c r="M18" s="36">
        <f t="shared" si="2"/>
        <v>0</v>
      </c>
      <c r="N18" s="36">
        <f t="shared" si="3"/>
        <v>200</v>
      </c>
      <c r="O18" s="32">
        <f>IFERROR(VLOOKUP($D18,'[3]GT 4.25-5.3'!$A$4:$C$431,2,0),0)</f>
        <v>0</v>
      </c>
      <c r="P18" s="32">
        <f>IFERROR(VLOOKUP($D18,'[3]GT 4.25-5.3'!$A$4:$C$431,3,0),0)</f>
        <v>0</v>
      </c>
      <c r="Q18" s="36">
        <f t="shared" si="4"/>
        <v>0</v>
      </c>
      <c r="R18" s="36">
        <f t="shared" si="5"/>
        <v>1400</v>
      </c>
    </row>
    <row r="19" spans="1:18" ht="14.25" hidden="1">
      <c r="A19" s="32" t="s">
        <v>58</v>
      </c>
      <c r="B19" s="32" t="s">
        <v>59</v>
      </c>
      <c r="C19" s="32" t="s">
        <v>13</v>
      </c>
      <c r="D19" s="32" t="s">
        <v>342</v>
      </c>
      <c r="E19" s="32" t="s">
        <v>343</v>
      </c>
      <c r="F19" s="32">
        <f>IFERROR(VLOOKUP($D19,[1]Shop!$A$1:$K$4074,4,0),0)</f>
        <v>2</v>
      </c>
      <c r="G19" s="32">
        <f>IFERROR(VLOOKUP($D19,[1]Shop!$A$1:$K$4074,6,0),0)</f>
        <v>4</v>
      </c>
      <c r="H19" s="32">
        <f>IFERROR(VLOOKUP($D19,[1]Shop!$A$1:$K$4074,8,0),0)</f>
        <v>0</v>
      </c>
      <c r="I19" s="32">
        <f>IFERROR(VLOOKUP($D19,[1]Shop!$A$1:$K$4074,9,0),0)</f>
        <v>0</v>
      </c>
      <c r="J19" s="36">
        <f t="shared" si="0"/>
        <v>6</v>
      </c>
      <c r="K19" s="36">
        <f t="shared" si="1"/>
        <v>0</v>
      </c>
      <c r="L19" s="32">
        <f>IFERROR(VLOOKUP(D19,'[2]C25Y 4.18-5.3'!$A$4:$B$1583,2,0),0)</f>
        <v>0</v>
      </c>
      <c r="M19" s="36">
        <f t="shared" si="2"/>
        <v>0</v>
      </c>
      <c r="N19" s="36">
        <f t="shared" si="3"/>
        <v>0</v>
      </c>
      <c r="O19" s="32">
        <f>IFERROR(VLOOKUP($D19,'[3]GT 4.25-5.3'!$A$4:$C$431,2,0),0)</f>
        <v>0</v>
      </c>
      <c r="P19" s="32">
        <f>IFERROR(VLOOKUP($D19,'[3]GT 4.25-5.3'!$A$4:$C$431,3,0),0)</f>
        <v>0</v>
      </c>
      <c r="Q19" s="36">
        <f t="shared" si="4"/>
        <v>0</v>
      </c>
      <c r="R19" s="36">
        <f t="shared" si="5"/>
        <v>0</v>
      </c>
    </row>
    <row r="20" spans="1:18" ht="14.25" hidden="1">
      <c r="A20" s="32" t="s">
        <v>58</v>
      </c>
      <c r="B20" s="32" t="s">
        <v>59</v>
      </c>
      <c r="C20" s="32" t="s">
        <v>13</v>
      </c>
      <c r="D20" s="32" t="s">
        <v>344</v>
      </c>
      <c r="E20" s="32" t="s">
        <v>345</v>
      </c>
      <c r="F20" s="32">
        <f>IFERROR(VLOOKUP($D20,[1]Shop!$A$1:$K$4074,4,0),0)</f>
        <v>1</v>
      </c>
      <c r="G20" s="32">
        <f>IFERROR(VLOOKUP($D20,[1]Shop!$A$1:$K$4074,6,0),0)</f>
        <v>1</v>
      </c>
      <c r="H20" s="32">
        <f>IFERROR(VLOOKUP($D20,[1]Shop!$A$1:$K$4074,8,0),0)</f>
        <v>0</v>
      </c>
      <c r="I20" s="32">
        <f>IFERROR(VLOOKUP($D20,[1]Shop!$A$1:$K$4074,9,0),0)</f>
        <v>0</v>
      </c>
      <c r="J20" s="36">
        <f t="shared" si="0"/>
        <v>2</v>
      </c>
      <c r="K20" s="36">
        <f t="shared" si="1"/>
        <v>0</v>
      </c>
      <c r="L20" s="32">
        <f>IFERROR(VLOOKUP(D20,'[2]C25Y 4.18-5.3'!$A$4:$B$1583,2,0),0)</f>
        <v>0</v>
      </c>
      <c r="M20" s="36">
        <f t="shared" si="2"/>
        <v>0</v>
      </c>
      <c r="N20" s="36">
        <f t="shared" si="3"/>
        <v>0</v>
      </c>
      <c r="O20" s="32">
        <f>IFERROR(VLOOKUP($D20,'[3]GT 4.25-5.3'!$A$4:$C$431,2,0),0)</f>
        <v>0</v>
      </c>
      <c r="P20" s="32">
        <f>IFERROR(VLOOKUP($D20,'[3]GT 4.25-5.3'!$A$4:$C$431,3,0),0)</f>
        <v>0</v>
      </c>
      <c r="Q20" s="36">
        <f t="shared" si="4"/>
        <v>0</v>
      </c>
      <c r="R20" s="36">
        <f t="shared" si="5"/>
        <v>0</v>
      </c>
    </row>
    <row r="21" spans="1:18" ht="14.25" hidden="1">
      <c r="A21" s="32" t="s">
        <v>58</v>
      </c>
      <c r="B21" s="32" t="s">
        <v>59</v>
      </c>
      <c r="C21" s="32" t="s">
        <v>13</v>
      </c>
      <c r="D21" s="32" t="s">
        <v>346</v>
      </c>
      <c r="E21" s="32" t="s">
        <v>347</v>
      </c>
      <c r="F21" s="32">
        <f>IFERROR(VLOOKUP($D21,[1]Shop!$A$1:$K$4074,4,0),0)</f>
        <v>1</v>
      </c>
      <c r="G21" s="32">
        <f>IFERROR(VLOOKUP($D21,[1]Shop!$A$1:$K$4074,6,0),0)</f>
        <v>0</v>
      </c>
      <c r="H21" s="32">
        <f>IFERROR(VLOOKUP($D21,[1]Shop!$A$1:$K$4074,8,0),0)</f>
        <v>0</v>
      </c>
      <c r="I21" s="32">
        <f>IFERROR(VLOOKUP($D21,[1]Shop!$A$1:$K$4074,9,0),0)</f>
        <v>0</v>
      </c>
      <c r="J21" s="36">
        <f t="shared" si="0"/>
        <v>1</v>
      </c>
      <c r="K21" s="36">
        <f t="shared" si="1"/>
        <v>0</v>
      </c>
      <c r="L21" s="32">
        <f>IFERROR(VLOOKUP(D21,'[2]C25Y 4.18-5.3'!$A$4:$B$1583,2,0),0)</f>
        <v>1</v>
      </c>
      <c r="M21" s="36">
        <f t="shared" si="2"/>
        <v>0</v>
      </c>
      <c r="N21" s="36">
        <f t="shared" si="3"/>
        <v>200</v>
      </c>
      <c r="O21" s="32">
        <f>IFERROR(VLOOKUP($D21,'[3]GT 4.25-5.3'!$A$4:$C$431,2,0),0)</f>
        <v>0</v>
      </c>
      <c r="P21" s="32">
        <f>IFERROR(VLOOKUP($D21,'[3]GT 4.25-5.3'!$A$4:$C$431,3,0),0)</f>
        <v>0</v>
      </c>
      <c r="Q21" s="36">
        <f t="shared" si="4"/>
        <v>0</v>
      </c>
      <c r="R21" s="36">
        <f t="shared" si="5"/>
        <v>200</v>
      </c>
    </row>
    <row r="22" spans="1:18" ht="14.25" hidden="1">
      <c r="A22" s="32" t="s">
        <v>58</v>
      </c>
      <c r="B22" s="32" t="s">
        <v>59</v>
      </c>
      <c r="C22" s="32" t="s">
        <v>13</v>
      </c>
      <c r="D22" s="32" t="s">
        <v>348</v>
      </c>
      <c r="E22" s="32" t="s">
        <v>349</v>
      </c>
      <c r="F22" s="32">
        <f>IFERROR(VLOOKUP($D22,[1]Shop!$A$1:$K$4074,4,0),0)</f>
        <v>1</v>
      </c>
      <c r="G22" s="32">
        <f>IFERROR(VLOOKUP($D22,[1]Shop!$A$1:$K$4074,6,0),0)</f>
        <v>1</v>
      </c>
      <c r="H22" s="32">
        <f>IFERROR(VLOOKUP($D22,[1]Shop!$A$1:$K$4074,8,0),0)</f>
        <v>0</v>
      </c>
      <c r="I22" s="32">
        <f>IFERROR(VLOOKUP($D22,[1]Shop!$A$1:$K$4074,9,0),0)</f>
        <v>0</v>
      </c>
      <c r="J22" s="36">
        <f t="shared" si="0"/>
        <v>2</v>
      </c>
      <c r="K22" s="36">
        <f t="shared" si="1"/>
        <v>0</v>
      </c>
      <c r="L22" s="32">
        <f>IFERROR(VLOOKUP(D22,'[2]C25Y 4.18-5.3'!$A$4:$B$1583,2,0),0)</f>
        <v>0</v>
      </c>
      <c r="M22" s="36">
        <f t="shared" si="2"/>
        <v>0</v>
      </c>
      <c r="N22" s="36">
        <f t="shared" si="3"/>
        <v>0</v>
      </c>
      <c r="O22" s="32">
        <f>IFERROR(VLOOKUP($D22,'[3]GT 4.25-5.3'!$A$4:$C$431,2,0),0)</f>
        <v>0</v>
      </c>
      <c r="P22" s="32">
        <f>IFERROR(VLOOKUP($D22,'[3]GT 4.25-5.3'!$A$4:$C$431,3,0),0)</f>
        <v>0</v>
      </c>
      <c r="Q22" s="36">
        <f t="shared" si="4"/>
        <v>0</v>
      </c>
      <c r="R22" s="36">
        <f t="shared" si="5"/>
        <v>0</v>
      </c>
    </row>
    <row r="23" spans="1:18" ht="14.25" hidden="1">
      <c r="A23" s="32" t="s">
        <v>58</v>
      </c>
      <c r="B23" s="32" t="s">
        <v>68</v>
      </c>
      <c r="C23" s="32" t="s">
        <v>14</v>
      </c>
      <c r="D23" s="32" t="s">
        <v>350</v>
      </c>
      <c r="E23" s="32" t="s">
        <v>351</v>
      </c>
      <c r="F23" s="32">
        <f>IFERROR(VLOOKUP($D23,[1]Shop!$A$1:$K$4074,4,0),0)</f>
        <v>2</v>
      </c>
      <c r="G23" s="32">
        <f>IFERROR(VLOOKUP($D23,[1]Shop!$A$1:$K$4074,6,0),0)</f>
        <v>6</v>
      </c>
      <c r="H23" s="32">
        <f>IFERROR(VLOOKUP($D23,[1]Shop!$A$1:$K$4074,8,0),0)</f>
        <v>0</v>
      </c>
      <c r="I23" s="32">
        <f>IFERROR(VLOOKUP($D23,[1]Shop!$A$1:$K$4074,9,0),0)</f>
        <v>0</v>
      </c>
      <c r="J23" s="36">
        <f t="shared" si="0"/>
        <v>8</v>
      </c>
      <c r="K23" s="36">
        <f t="shared" si="1"/>
        <v>0</v>
      </c>
      <c r="L23" s="32">
        <f>IFERROR(VLOOKUP(D23,'[2]C25Y 4.18-5.3'!$A$4:$B$1583,2,0),0)</f>
        <v>0</v>
      </c>
      <c r="M23" s="36">
        <f t="shared" si="2"/>
        <v>0</v>
      </c>
      <c r="N23" s="36">
        <f t="shared" si="3"/>
        <v>0</v>
      </c>
      <c r="O23" s="32">
        <f>IFERROR(VLOOKUP($D23,'[3]GT 4.25-5.3'!$A$4:$C$431,2,0),0)</f>
        <v>0</v>
      </c>
      <c r="P23" s="32">
        <f>IFERROR(VLOOKUP($D23,'[3]GT 4.25-5.3'!$A$4:$C$431,3,0),0)</f>
        <v>0</v>
      </c>
      <c r="Q23" s="36">
        <f t="shared" si="4"/>
        <v>0</v>
      </c>
      <c r="R23" s="36">
        <f t="shared" si="5"/>
        <v>0</v>
      </c>
    </row>
    <row r="24" spans="1:18" ht="14.25" hidden="1">
      <c r="A24" s="32" t="s">
        <v>58</v>
      </c>
      <c r="B24" s="32" t="s">
        <v>68</v>
      </c>
      <c r="C24" s="32" t="s">
        <v>14</v>
      </c>
      <c r="D24" s="32" t="s">
        <v>352</v>
      </c>
      <c r="E24" s="32" t="s">
        <v>353</v>
      </c>
      <c r="F24" s="32">
        <f>IFERROR(VLOOKUP($D24,[1]Shop!$A$1:$K$4074,4,0),0)</f>
        <v>1</v>
      </c>
      <c r="G24" s="32">
        <f>IFERROR(VLOOKUP($D24,[1]Shop!$A$1:$K$4074,6,0),0)</f>
        <v>1</v>
      </c>
      <c r="H24" s="32">
        <f>IFERROR(VLOOKUP($D24,[1]Shop!$A$1:$K$4074,8,0),0)</f>
        <v>0</v>
      </c>
      <c r="I24" s="32">
        <f>IFERROR(VLOOKUP($D24,[1]Shop!$A$1:$K$4074,9,0),0)</f>
        <v>0</v>
      </c>
      <c r="J24" s="36">
        <f t="shared" si="0"/>
        <v>2</v>
      </c>
      <c r="K24" s="36">
        <f t="shared" si="1"/>
        <v>0</v>
      </c>
      <c r="L24" s="32">
        <f>IFERROR(VLOOKUP(D24,'[2]C25Y 4.18-5.3'!$A$4:$B$1583,2,0),0)</f>
        <v>0</v>
      </c>
      <c r="M24" s="36">
        <f t="shared" si="2"/>
        <v>0</v>
      </c>
      <c r="N24" s="36">
        <f t="shared" si="3"/>
        <v>0</v>
      </c>
      <c r="O24" s="32">
        <f>IFERROR(VLOOKUP($D24,'[3]GT 4.25-5.3'!$A$4:$C$431,2,0),0)</f>
        <v>0</v>
      </c>
      <c r="P24" s="32">
        <f>IFERROR(VLOOKUP($D24,'[3]GT 4.25-5.3'!$A$4:$C$431,3,0),0)</f>
        <v>0</v>
      </c>
      <c r="Q24" s="36">
        <f t="shared" si="4"/>
        <v>0</v>
      </c>
      <c r="R24" s="36">
        <f t="shared" si="5"/>
        <v>0</v>
      </c>
    </row>
    <row r="25" spans="1:18" ht="14.25" hidden="1">
      <c r="A25" s="32" t="s">
        <v>58</v>
      </c>
      <c r="B25" s="32" t="s">
        <v>68</v>
      </c>
      <c r="C25" s="32" t="s">
        <v>14</v>
      </c>
      <c r="D25" s="32" t="s">
        <v>354</v>
      </c>
      <c r="E25" s="32" t="s">
        <v>355</v>
      </c>
      <c r="F25" s="32">
        <f>IFERROR(VLOOKUP($D25,[1]Shop!$A$1:$K$4074,4,0),0)</f>
        <v>1</v>
      </c>
      <c r="G25" s="32">
        <f>IFERROR(VLOOKUP($D25,[1]Shop!$A$1:$K$4074,6,0),0)</f>
        <v>0</v>
      </c>
      <c r="H25" s="32">
        <f>IFERROR(VLOOKUP($D25,[1]Shop!$A$1:$K$4074,8,0),0)</f>
        <v>0</v>
      </c>
      <c r="I25" s="32">
        <f>IFERROR(VLOOKUP($D25,[1]Shop!$A$1:$K$4074,9,0),0)</f>
        <v>0</v>
      </c>
      <c r="J25" s="36">
        <f t="shared" si="0"/>
        <v>1</v>
      </c>
      <c r="K25" s="36">
        <f t="shared" si="1"/>
        <v>0</v>
      </c>
      <c r="L25" s="32">
        <f>IFERROR(VLOOKUP(D25,'[2]C25Y 4.18-5.3'!$A$4:$B$1583,2,0),0)</f>
        <v>0</v>
      </c>
      <c r="M25" s="36">
        <f t="shared" si="2"/>
        <v>0</v>
      </c>
      <c r="N25" s="36">
        <f t="shared" si="3"/>
        <v>0</v>
      </c>
      <c r="O25" s="32">
        <f>IFERROR(VLOOKUP($D25,'[3]GT 4.25-5.3'!$A$4:$C$431,2,0),0)</f>
        <v>0</v>
      </c>
      <c r="P25" s="32">
        <f>IFERROR(VLOOKUP($D25,'[3]GT 4.25-5.3'!$A$4:$C$431,3,0),0)</f>
        <v>0</v>
      </c>
      <c r="Q25" s="36">
        <f t="shared" si="4"/>
        <v>0</v>
      </c>
      <c r="R25" s="36">
        <f t="shared" si="5"/>
        <v>0</v>
      </c>
    </row>
    <row r="26" spans="1:18" ht="14.25" hidden="1">
      <c r="A26" s="32" t="s">
        <v>58</v>
      </c>
      <c r="B26" s="32" t="s">
        <v>68</v>
      </c>
      <c r="C26" s="32" t="s">
        <v>14</v>
      </c>
      <c r="D26" s="32" t="s">
        <v>356</v>
      </c>
      <c r="E26" s="32" t="s">
        <v>357</v>
      </c>
      <c r="F26" s="32">
        <f>IFERROR(VLOOKUP($D26,[1]Shop!$A$1:$K$4074,4,0),0)</f>
        <v>1</v>
      </c>
      <c r="G26" s="32">
        <f>IFERROR(VLOOKUP($D26,[1]Shop!$A$1:$K$4074,6,0),0)</f>
        <v>0</v>
      </c>
      <c r="H26" s="32">
        <f>IFERROR(VLOOKUP($D26,[1]Shop!$A$1:$K$4074,8,0),0)</f>
        <v>0</v>
      </c>
      <c r="I26" s="32">
        <f>IFERROR(VLOOKUP($D26,[1]Shop!$A$1:$K$4074,9,0),0)</f>
        <v>0</v>
      </c>
      <c r="J26" s="36">
        <f t="shared" si="0"/>
        <v>1</v>
      </c>
      <c r="K26" s="36">
        <f t="shared" si="1"/>
        <v>0</v>
      </c>
      <c r="L26" s="32">
        <f>IFERROR(VLOOKUP(D26,'[2]C25Y 4.18-5.3'!$A$4:$B$1583,2,0),0)</f>
        <v>1</v>
      </c>
      <c r="M26" s="36">
        <f t="shared" si="2"/>
        <v>0</v>
      </c>
      <c r="N26" s="36">
        <f t="shared" si="3"/>
        <v>200</v>
      </c>
      <c r="O26" s="32">
        <f>IFERROR(VLOOKUP($D26,'[3]GT 4.25-5.3'!$A$4:$C$431,2,0),0)</f>
        <v>0</v>
      </c>
      <c r="P26" s="32">
        <f>IFERROR(VLOOKUP($D26,'[3]GT 4.25-5.3'!$A$4:$C$431,3,0),0)</f>
        <v>0</v>
      </c>
      <c r="Q26" s="36">
        <f t="shared" si="4"/>
        <v>0</v>
      </c>
      <c r="R26" s="36">
        <f t="shared" si="5"/>
        <v>200</v>
      </c>
    </row>
    <row r="27" spans="1:18" ht="14.25" hidden="1">
      <c r="A27" s="32" t="s">
        <v>58</v>
      </c>
      <c r="B27" s="32" t="s">
        <v>68</v>
      </c>
      <c r="C27" s="32" t="s">
        <v>14</v>
      </c>
      <c r="D27" s="32" t="s">
        <v>358</v>
      </c>
      <c r="E27" s="32" t="s">
        <v>359</v>
      </c>
      <c r="F27" s="32">
        <f>IFERROR(VLOOKUP($D27,[1]Shop!$A$1:$K$4074,4,0),0)</f>
        <v>0</v>
      </c>
      <c r="G27" s="32">
        <f>IFERROR(VLOOKUP($D27,[1]Shop!$A$1:$K$4074,6,0),0)</f>
        <v>0</v>
      </c>
      <c r="H27" s="32">
        <f>IFERROR(VLOOKUP($D27,[1]Shop!$A$1:$K$4074,8,0),0)</f>
        <v>0</v>
      </c>
      <c r="I27" s="32">
        <f>IFERROR(VLOOKUP($D27,[1]Shop!$A$1:$K$4074,9,0),0)</f>
        <v>0</v>
      </c>
      <c r="J27" s="36">
        <f t="shared" si="0"/>
        <v>0</v>
      </c>
      <c r="K27" s="36">
        <f t="shared" si="1"/>
        <v>0</v>
      </c>
      <c r="L27" s="32">
        <f>IFERROR(VLOOKUP(D27,'[2]C25Y 4.18-5.3'!$A$4:$B$1583,2,0),0)</f>
        <v>0</v>
      </c>
      <c r="M27" s="36">
        <f t="shared" si="2"/>
        <v>0</v>
      </c>
      <c r="N27" s="36">
        <f t="shared" si="3"/>
        <v>0</v>
      </c>
      <c r="O27" s="32">
        <f>IFERROR(VLOOKUP($D27,'[3]GT 4.25-5.3'!$A$4:$C$431,2,0),0)</f>
        <v>0</v>
      </c>
      <c r="P27" s="32">
        <f>IFERROR(VLOOKUP($D27,'[3]GT 4.25-5.3'!$A$4:$C$431,3,0),0)</f>
        <v>0</v>
      </c>
      <c r="Q27" s="36">
        <f t="shared" si="4"/>
        <v>0</v>
      </c>
      <c r="R27" s="36">
        <f t="shared" si="5"/>
        <v>0</v>
      </c>
    </row>
    <row r="28" spans="1:18" ht="14.25" hidden="1">
      <c r="A28" s="32" t="s">
        <v>58</v>
      </c>
      <c r="B28" s="32" t="s">
        <v>68</v>
      </c>
      <c r="C28" s="32" t="s">
        <v>14</v>
      </c>
      <c r="D28" s="32" t="s">
        <v>360</v>
      </c>
      <c r="E28" s="32" t="s">
        <v>361</v>
      </c>
      <c r="F28" s="32">
        <f>IFERROR(VLOOKUP($D28,[1]Shop!$A$1:$K$4074,4,0),0)</f>
        <v>0</v>
      </c>
      <c r="G28" s="32">
        <f>IFERROR(VLOOKUP($D28,[1]Shop!$A$1:$K$4074,6,0),0)</f>
        <v>0</v>
      </c>
      <c r="H28" s="32">
        <f>IFERROR(VLOOKUP($D28,[1]Shop!$A$1:$K$4074,8,0),0)</f>
        <v>0</v>
      </c>
      <c r="I28" s="32">
        <f>IFERROR(VLOOKUP($D28,[1]Shop!$A$1:$K$4074,9,0),0)</f>
        <v>0</v>
      </c>
      <c r="J28" s="36">
        <f t="shared" si="0"/>
        <v>0</v>
      </c>
      <c r="K28" s="36">
        <f t="shared" si="1"/>
        <v>0</v>
      </c>
      <c r="L28" s="32">
        <f>IFERROR(VLOOKUP(D28,'[2]C25Y 4.18-5.3'!$A$4:$B$1583,2,0),0)</f>
        <v>0</v>
      </c>
      <c r="M28" s="36">
        <f t="shared" si="2"/>
        <v>0</v>
      </c>
      <c r="N28" s="36">
        <f t="shared" si="3"/>
        <v>0</v>
      </c>
      <c r="O28" s="32">
        <f>IFERROR(VLOOKUP($D28,'[3]GT 4.25-5.3'!$A$4:$C$431,2,0),0)</f>
        <v>0</v>
      </c>
      <c r="P28" s="32">
        <f>IFERROR(VLOOKUP($D28,'[3]GT 4.25-5.3'!$A$4:$C$431,3,0),0)</f>
        <v>0</v>
      </c>
      <c r="Q28" s="36">
        <f t="shared" si="4"/>
        <v>0</v>
      </c>
      <c r="R28" s="36">
        <f t="shared" si="5"/>
        <v>0</v>
      </c>
    </row>
    <row r="29" spans="1:18" ht="14.25" hidden="1">
      <c r="A29" s="32" t="s">
        <v>58</v>
      </c>
      <c r="B29" s="32" t="s">
        <v>68</v>
      </c>
      <c r="C29" s="32" t="s">
        <v>14</v>
      </c>
      <c r="D29" s="32" t="s">
        <v>362</v>
      </c>
      <c r="E29" s="32" t="s">
        <v>363</v>
      </c>
      <c r="F29" s="32">
        <f>IFERROR(VLOOKUP($D29,[1]Shop!$A$1:$K$4074,4,0),0)</f>
        <v>0</v>
      </c>
      <c r="G29" s="32">
        <f>IFERROR(VLOOKUP($D29,[1]Shop!$A$1:$K$4074,6,0),0)</f>
        <v>1</v>
      </c>
      <c r="H29" s="32">
        <f>IFERROR(VLOOKUP($D29,[1]Shop!$A$1:$K$4074,8,0),0)</f>
        <v>0</v>
      </c>
      <c r="I29" s="32">
        <f>IFERROR(VLOOKUP($D29,[1]Shop!$A$1:$K$4074,9,0),0)</f>
        <v>0</v>
      </c>
      <c r="J29" s="36">
        <f t="shared" si="0"/>
        <v>1</v>
      </c>
      <c r="K29" s="36">
        <f t="shared" si="1"/>
        <v>0</v>
      </c>
      <c r="L29" s="32">
        <f>IFERROR(VLOOKUP(D29,'[2]C25Y 4.18-5.3'!$A$4:$B$1583,2,0),0)</f>
        <v>0</v>
      </c>
      <c r="M29" s="36">
        <f t="shared" si="2"/>
        <v>0</v>
      </c>
      <c r="N29" s="36">
        <f t="shared" si="3"/>
        <v>0</v>
      </c>
      <c r="O29" s="32">
        <f>IFERROR(VLOOKUP($D29,'[3]GT 4.25-5.3'!$A$4:$C$431,2,0),0)</f>
        <v>0</v>
      </c>
      <c r="P29" s="32">
        <f>IFERROR(VLOOKUP($D29,'[3]GT 4.25-5.3'!$A$4:$C$431,3,0),0)</f>
        <v>0</v>
      </c>
      <c r="Q29" s="36">
        <f t="shared" si="4"/>
        <v>0</v>
      </c>
      <c r="R29" s="36">
        <f t="shared" si="5"/>
        <v>0</v>
      </c>
    </row>
    <row r="30" spans="1:18" ht="14.25" hidden="1">
      <c r="A30" s="32" t="s">
        <v>58</v>
      </c>
      <c r="B30" s="32" t="s">
        <v>68</v>
      </c>
      <c r="C30" s="32" t="s">
        <v>14</v>
      </c>
      <c r="D30" s="32" t="s">
        <v>364</v>
      </c>
      <c r="E30" s="32" t="s">
        <v>365</v>
      </c>
      <c r="F30" s="32">
        <f>IFERROR(VLOOKUP($D30,[1]Shop!$A$1:$K$4074,4,0),0)</f>
        <v>2</v>
      </c>
      <c r="G30" s="32">
        <f>IFERROR(VLOOKUP($D30,[1]Shop!$A$1:$K$4074,6,0),0)</f>
        <v>0</v>
      </c>
      <c r="H30" s="32">
        <f>IFERROR(VLOOKUP($D30,[1]Shop!$A$1:$K$4074,8,0),0)</f>
        <v>0</v>
      </c>
      <c r="I30" s="32">
        <f>IFERROR(VLOOKUP($D30,[1]Shop!$A$1:$K$4074,9,0),0)</f>
        <v>0</v>
      </c>
      <c r="J30" s="36">
        <f t="shared" si="0"/>
        <v>2</v>
      </c>
      <c r="K30" s="36">
        <f t="shared" si="1"/>
        <v>0</v>
      </c>
      <c r="L30" s="32">
        <f>IFERROR(VLOOKUP(D30,'[2]C25Y 4.18-5.3'!$A$4:$B$1583,2,0),0)</f>
        <v>1</v>
      </c>
      <c r="M30" s="36">
        <f t="shared" si="2"/>
        <v>0</v>
      </c>
      <c r="N30" s="36">
        <f t="shared" si="3"/>
        <v>200</v>
      </c>
      <c r="O30" s="32">
        <f>IFERROR(VLOOKUP($D30,'[3]GT 4.25-5.3'!$A$4:$C$431,2,0),0)</f>
        <v>0</v>
      </c>
      <c r="P30" s="32">
        <f>IFERROR(VLOOKUP($D30,'[3]GT 4.25-5.3'!$A$4:$C$431,3,0),0)</f>
        <v>0</v>
      </c>
      <c r="Q30" s="36">
        <f t="shared" si="4"/>
        <v>0</v>
      </c>
      <c r="R30" s="36">
        <f t="shared" si="5"/>
        <v>200</v>
      </c>
    </row>
    <row r="31" spans="1:18" ht="14.25" hidden="1">
      <c r="A31" s="32" t="s">
        <v>58</v>
      </c>
      <c r="B31" s="32" t="s">
        <v>68</v>
      </c>
      <c r="C31" s="32" t="s">
        <v>14</v>
      </c>
      <c r="D31" s="32" t="s">
        <v>366</v>
      </c>
      <c r="E31" s="32" t="s">
        <v>367</v>
      </c>
      <c r="F31" s="32">
        <f>IFERROR(VLOOKUP($D31,[1]Shop!$A$1:$K$4074,4,0),0)</f>
        <v>1</v>
      </c>
      <c r="G31" s="32">
        <f>IFERROR(VLOOKUP($D31,[1]Shop!$A$1:$K$4074,6,0),0)</f>
        <v>2</v>
      </c>
      <c r="H31" s="32">
        <f>IFERROR(VLOOKUP($D31,[1]Shop!$A$1:$K$4074,8,0),0)</f>
        <v>0</v>
      </c>
      <c r="I31" s="32">
        <f>IFERROR(VLOOKUP($D31,[1]Shop!$A$1:$K$4074,9,0),0)</f>
        <v>0</v>
      </c>
      <c r="J31" s="36">
        <f t="shared" si="0"/>
        <v>3</v>
      </c>
      <c r="K31" s="36">
        <f t="shared" si="1"/>
        <v>0</v>
      </c>
      <c r="L31" s="32">
        <f>IFERROR(VLOOKUP(D31,'[2]C25Y 4.18-5.3'!$A$4:$B$1583,2,0),0)</f>
        <v>1</v>
      </c>
      <c r="M31" s="36">
        <f t="shared" si="2"/>
        <v>0</v>
      </c>
      <c r="N31" s="36">
        <f t="shared" si="3"/>
        <v>200</v>
      </c>
      <c r="O31" s="32">
        <f>IFERROR(VLOOKUP($D31,'[3]GT 4.25-5.3'!$A$4:$C$431,2,0),0)</f>
        <v>0</v>
      </c>
      <c r="P31" s="32">
        <f>IFERROR(VLOOKUP($D31,'[3]GT 4.25-5.3'!$A$4:$C$431,3,0),0)</f>
        <v>0</v>
      </c>
      <c r="Q31" s="36">
        <f t="shared" si="4"/>
        <v>0</v>
      </c>
      <c r="R31" s="36">
        <f t="shared" si="5"/>
        <v>200</v>
      </c>
    </row>
    <row r="32" spans="1:18" ht="14.25" hidden="1">
      <c r="A32" s="32" t="s">
        <v>58</v>
      </c>
      <c r="B32" s="32" t="s">
        <v>68</v>
      </c>
      <c r="C32" s="32" t="s">
        <v>14</v>
      </c>
      <c r="D32" s="32" t="s">
        <v>368</v>
      </c>
      <c r="E32" s="32" t="s">
        <v>369</v>
      </c>
      <c r="F32" s="32">
        <f>IFERROR(VLOOKUP($D32,[1]Shop!$A$1:$K$4074,4,0),0)</f>
        <v>1</v>
      </c>
      <c r="G32" s="32">
        <f>IFERROR(VLOOKUP($D32,[1]Shop!$A$1:$K$4074,6,0),0)</f>
        <v>0</v>
      </c>
      <c r="H32" s="32">
        <f>IFERROR(VLOOKUP($D32,[1]Shop!$A$1:$K$4074,8,0),0)</f>
        <v>0</v>
      </c>
      <c r="I32" s="32">
        <f>IFERROR(VLOOKUP($D32,[1]Shop!$A$1:$K$4074,9,0),0)</f>
        <v>0</v>
      </c>
      <c r="J32" s="36">
        <f t="shared" si="0"/>
        <v>1</v>
      </c>
      <c r="K32" s="36">
        <f t="shared" si="1"/>
        <v>0</v>
      </c>
      <c r="L32" s="32">
        <f>IFERROR(VLOOKUP(D32,'[2]C25Y 4.18-5.3'!$A$4:$B$1583,2,0),0)</f>
        <v>3</v>
      </c>
      <c r="M32" s="36">
        <f t="shared" si="2"/>
        <v>0</v>
      </c>
      <c r="N32" s="36">
        <f t="shared" si="3"/>
        <v>600</v>
      </c>
      <c r="O32" s="32">
        <f>IFERROR(VLOOKUP($D32,'[3]GT 4.25-5.3'!$A$4:$C$431,2,0),0)</f>
        <v>0</v>
      </c>
      <c r="P32" s="32">
        <f>IFERROR(VLOOKUP($D32,'[3]GT 4.25-5.3'!$A$4:$C$431,3,0),0)</f>
        <v>0</v>
      </c>
      <c r="Q32" s="36">
        <f t="shared" si="4"/>
        <v>0</v>
      </c>
      <c r="R32" s="36">
        <f t="shared" si="5"/>
        <v>600</v>
      </c>
    </row>
    <row r="33" spans="1:18" ht="14.25" hidden="1">
      <c r="A33" s="32" t="s">
        <v>58</v>
      </c>
      <c r="B33" s="32" t="s">
        <v>68</v>
      </c>
      <c r="C33" s="32" t="s">
        <v>14</v>
      </c>
      <c r="D33" s="32" t="s">
        <v>370</v>
      </c>
      <c r="E33" s="32" t="s">
        <v>371</v>
      </c>
      <c r="F33" s="32">
        <f>IFERROR(VLOOKUP($D33,[1]Shop!$A$1:$K$4074,4,0),0)</f>
        <v>2</v>
      </c>
      <c r="G33" s="32">
        <f>IFERROR(VLOOKUP($D33,[1]Shop!$A$1:$K$4074,6,0),0)</f>
        <v>1</v>
      </c>
      <c r="H33" s="32">
        <f>IFERROR(VLOOKUP($D33,[1]Shop!$A$1:$K$4074,8,0),0)</f>
        <v>0</v>
      </c>
      <c r="I33" s="32">
        <f>IFERROR(VLOOKUP($D33,[1]Shop!$A$1:$K$4074,9,0),0)</f>
        <v>1</v>
      </c>
      <c r="J33" s="36">
        <f t="shared" si="0"/>
        <v>4</v>
      </c>
      <c r="K33" s="36">
        <f t="shared" si="1"/>
        <v>0</v>
      </c>
      <c r="L33" s="32">
        <f>IFERROR(VLOOKUP(D33,'[2]C25Y 4.18-5.3'!$A$4:$B$1583,2,0),0)</f>
        <v>0</v>
      </c>
      <c r="M33" s="36">
        <f t="shared" si="2"/>
        <v>0</v>
      </c>
      <c r="N33" s="36">
        <f t="shared" si="3"/>
        <v>0</v>
      </c>
      <c r="O33" s="32">
        <f>IFERROR(VLOOKUP($D33,'[3]GT 4.25-5.3'!$A$4:$C$431,2,0),0)</f>
        <v>0</v>
      </c>
      <c r="P33" s="32">
        <f>IFERROR(VLOOKUP($D33,'[3]GT 4.25-5.3'!$A$4:$C$431,3,0),0)</f>
        <v>1</v>
      </c>
      <c r="Q33" s="36">
        <f t="shared" si="4"/>
        <v>500</v>
      </c>
      <c r="R33" s="36">
        <f t="shared" si="5"/>
        <v>500</v>
      </c>
    </row>
    <row r="34" spans="1:18" ht="14.25" hidden="1">
      <c r="A34" s="32" t="s">
        <v>58</v>
      </c>
      <c r="B34" s="32" t="s">
        <v>68</v>
      </c>
      <c r="C34" s="32" t="s">
        <v>14</v>
      </c>
      <c r="D34" s="32" t="s">
        <v>372</v>
      </c>
      <c r="E34" s="32" t="s">
        <v>373</v>
      </c>
      <c r="F34" s="32">
        <f>IFERROR(VLOOKUP($D34,[1]Shop!$A$1:$K$4074,4,0),0)</f>
        <v>11</v>
      </c>
      <c r="G34" s="32">
        <f>IFERROR(VLOOKUP($D34,[1]Shop!$A$1:$K$4074,6,0),0)</f>
        <v>7</v>
      </c>
      <c r="H34" s="32">
        <f>IFERROR(VLOOKUP($D34,[1]Shop!$A$1:$K$4074,8,0),0)</f>
        <v>1</v>
      </c>
      <c r="I34" s="32">
        <f>IFERROR(VLOOKUP($D34,[1]Shop!$A$1:$K$4074,9,0),0)</f>
        <v>0</v>
      </c>
      <c r="J34" s="36">
        <f t="shared" si="0"/>
        <v>19</v>
      </c>
      <c r="K34" s="36">
        <f t="shared" si="1"/>
        <v>1940</v>
      </c>
      <c r="L34" s="32">
        <f>IFERROR(VLOOKUP(D34,'[2]C25Y 4.18-5.3'!$A$4:$B$1583,2,0),0)</f>
        <v>2</v>
      </c>
      <c r="M34" s="36">
        <f t="shared" si="2"/>
        <v>0</v>
      </c>
      <c r="N34" s="36">
        <f t="shared" si="3"/>
        <v>400</v>
      </c>
      <c r="O34" s="32">
        <f>IFERROR(VLOOKUP($D34,'[3]GT 4.25-5.3'!$A$4:$C$431,2,0),0)</f>
        <v>1</v>
      </c>
      <c r="P34" s="32">
        <f>IFERROR(VLOOKUP($D34,'[3]GT 4.25-5.3'!$A$4:$C$431,3,0),0)</f>
        <v>0</v>
      </c>
      <c r="Q34" s="36">
        <f t="shared" si="4"/>
        <v>500</v>
      </c>
      <c r="R34" s="36">
        <f t="shared" si="5"/>
        <v>2840</v>
      </c>
    </row>
    <row r="35" spans="1:18" ht="14.25" hidden="1">
      <c r="A35" s="32" t="s">
        <v>58</v>
      </c>
      <c r="B35" s="32" t="s">
        <v>68</v>
      </c>
      <c r="C35" s="32" t="s">
        <v>14</v>
      </c>
      <c r="D35" s="32" t="s">
        <v>374</v>
      </c>
      <c r="E35" s="32" t="s">
        <v>375</v>
      </c>
      <c r="F35" s="32">
        <f>IFERROR(VLOOKUP($D35,[1]Shop!$A$1:$K$4074,4,0),0)</f>
        <v>1</v>
      </c>
      <c r="G35" s="32">
        <f>IFERROR(VLOOKUP($D35,[1]Shop!$A$1:$K$4074,6,0),0)</f>
        <v>2</v>
      </c>
      <c r="H35" s="32">
        <f>IFERROR(VLOOKUP($D35,[1]Shop!$A$1:$K$4074,8,0),0)</f>
        <v>0</v>
      </c>
      <c r="I35" s="32">
        <f>IFERROR(VLOOKUP($D35,[1]Shop!$A$1:$K$4074,9,0),0)</f>
        <v>0</v>
      </c>
      <c r="J35" s="36">
        <f t="shared" si="0"/>
        <v>3</v>
      </c>
      <c r="K35" s="36">
        <f t="shared" si="1"/>
        <v>0</v>
      </c>
      <c r="L35" s="32">
        <f>IFERROR(VLOOKUP(D35,'[2]C25Y 4.18-5.3'!$A$4:$B$1583,2,0),0)</f>
        <v>0</v>
      </c>
      <c r="M35" s="36">
        <f t="shared" si="2"/>
        <v>0</v>
      </c>
      <c r="N35" s="36">
        <f t="shared" si="3"/>
        <v>0</v>
      </c>
      <c r="O35" s="32">
        <f>IFERROR(VLOOKUP($D35,'[3]GT 4.25-5.3'!$A$4:$C$431,2,0),0)</f>
        <v>0</v>
      </c>
      <c r="P35" s="32">
        <f>IFERROR(VLOOKUP($D35,'[3]GT 4.25-5.3'!$A$4:$C$431,3,0),0)</f>
        <v>0</v>
      </c>
      <c r="Q35" s="36">
        <f t="shared" si="4"/>
        <v>0</v>
      </c>
      <c r="R35" s="36">
        <f t="shared" si="5"/>
        <v>0</v>
      </c>
    </row>
    <row r="36" spans="1:18" ht="14.25" hidden="1">
      <c r="A36" s="32" t="s">
        <v>58</v>
      </c>
      <c r="B36" s="32" t="s">
        <v>68</v>
      </c>
      <c r="C36" s="32" t="s">
        <v>14</v>
      </c>
      <c r="D36" s="32" t="s">
        <v>376</v>
      </c>
      <c r="E36" s="32" t="s">
        <v>377</v>
      </c>
      <c r="F36" s="32">
        <f>IFERROR(VLOOKUP($D36,[1]Shop!$A$1:$K$4074,4,0),0)</f>
        <v>1</v>
      </c>
      <c r="G36" s="32">
        <f>IFERROR(VLOOKUP($D36,[1]Shop!$A$1:$K$4074,6,0),0)</f>
        <v>0</v>
      </c>
      <c r="H36" s="32">
        <f>IFERROR(VLOOKUP($D36,[1]Shop!$A$1:$K$4074,8,0),0)</f>
        <v>0</v>
      </c>
      <c r="I36" s="32">
        <f>IFERROR(VLOOKUP($D36,[1]Shop!$A$1:$K$4074,9,0),0)</f>
        <v>0</v>
      </c>
      <c r="J36" s="36">
        <f t="shared" si="0"/>
        <v>1</v>
      </c>
      <c r="K36" s="36">
        <f t="shared" si="1"/>
        <v>0</v>
      </c>
      <c r="L36" s="32">
        <f>IFERROR(VLOOKUP(D36,'[2]C25Y 4.18-5.3'!$A$4:$B$1583,2,0),0)</f>
        <v>0</v>
      </c>
      <c r="M36" s="36">
        <f t="shared" si="2"/>
        <v>0</v>
      </c>
      <c r="N36" s="36">
        <f t="shared" si="3"/>
        <v>0</v>
      </c>
      <c r="O36" s="32">
        <f>IFERROR(VLOOKUP($D36,'[3]GT 4.25-5.3'!$A$4:$C$431,2,0),0)</f>
        <v>0</v>
      </c>
      <c r="P36" s="32">
        <f>IFERROR(VLOOKUP($D36,'[3]GT 4.25-5.3'!$A$4:$C$431,3,0),0)</f>
        <v>0</v>
      </c>
      <c r="Q36" s="36">
        <f t="shared" si="4"/>
        <v>0</v>
      </c>
      <c r="R36" s="36">
        <f t="shared" si="5"/>
        <v>0</v>
      </c>
    </row>
    <row r="37" spans="1:18" ht="14.25" hidden="1">
      <c r="A37" s="32" t="s">
        <v>58</v>
      </c>
      <c r="B37" s="32" t="s">
        <v>68</v>
      </c>
      <c r="C37" s="32" t="s">
        <v>14</v>
      </c>
      <c r="D37" s="32" t="s">
        <v>378</v>
      </c>
      <c r="E37" s="32" t="s">
        <v>379</v>
      </c>
      <c r="F37" s="32">
        <f>IFERROR(VLOOKUP($D37,[1]Shop!$A$1:$K$4074,4,0),0)</f>
        <v>2</v>
      </c>
      <c r="G37" s="32">
        <f>IFERROR(VLOOKUP($D37,[1]Shop!$A$1:$K$4074,6,0),0)</f>
        <v>1</v>
      </c>
      <c r="H37" s="32">
        <f>IFERROR(VLOOKUP($D37,[1]Shop!$A$1:$K$4074,8,0),0)</f>
        <v>0</v>
      </c>
      <c r="I37" s="32">
        <f>IFERROR(VLOOKUP($D37,[1]Shop!$A$1:$K$4074,9,0),0)</f>
        <v>0</v>
      </c>
      <c r="J37" s="36">
        <f t="shared" si="0"/>
        <v>3</v>
      </c>
      <c r="K37" s="36">
        <f t="shared" si="1"/>
        <v>0</v>
      </c>
      <c r="L37" s="32">
        <f>IFERROR(VLOOKUP(D37,'[2]C25Y 4.18-5.3'!$A$4:$B$1583,2,0),0)</f>
        <v>0</v>
      </c>
      <c r="M37" s="36">
        <f t="shared" si="2"/>
        <v>0</v>
      </c>
      <c r="N37" s="36">
        <f t="shared" si="3"/>
        <v>0</v>
      </c>
      <c r="O37" s="32">
        <f>IFERROR(VLOOKUP($D37,'[3]GT 4.25-5.3'!$A$4:$C$431,2,0),0)</f>
        <v>0</v>
      </c>
      <c r="P37" s="32">
        <f>IFERROR(VLOOKUP($D37,'[3]GT 4.25-5.3'!$A$4:$C$431,3,0),0)</f>
        <v>0</v>
      </c>
      <c r="Q37" s="36">
        <f t="shared" si="4"/>
        <v>0</v>
      </c>
      <c r="R37" s="36">
        <f t="shared" si="5"/>
        <v>0</v>
      </c>
    </row>
    <row r="38" spans="1:18" ht="14.25" hidden="1">
      <c r="A38" s="32" t="s">
        <v>58</v>
      </c>
      <c r="B38" s="32" t="s">
        <v>68</v>
      </c>
      <c r="C38" s="32" t="s">
        <v>14</v>
      </c>
      <c r="D38" s="32" t="s">
        <v>380</v>
      </c>
      <c r="E38" s="32" t="s">
        <v>381</v>
      </c>
      <c r="F38" s="32">
        <f>IFERROR(VLOOKUP($D38,[1]Shop!$A$1:$K$4074,4,0),0)</f>
        <v>0</v>
      </c>
      <c r="G38" s="32">
        <f>IFERROR(VLOOKUP($D38,[1]Shop!$A$1:$K$4074,6,0),0)</f>
        <v>1</v>
      </c>
      <c r="H38" s="32">
        <f>IFERROR(VLOOKUP($D38,[1]Shop!$A$1:$K$4074,8,0),0)</f>
        <v>0</v>
      </c>
      <c r="I38" s="32">
        <f>IFERROR(VLOOKUP($D38,[1]Shop!$A$1:$K$4074,9,0),0)</f>
        <v>0</v>
      </c>
      <c r="J38" s="36">
        <f t="shared" si="0"/>
        <v>1</v>
      </c>
      <c r="K38" s="36">
        <f t="shared" si="1"/>
        <v>0</v>
      </c>
      <c r="L38" s="32">
        <f>IFERROR(VLOOKUP(D38,'[2]C25Y 4.18-5.3'!$A$4:$B$1583,2,0),0)</f>
        <v>0</v>
      </c>
      <c r="M38" s="36">
        <f t="shared" si="2"/>
        <v>0</v>
      </c>
      <c r="N38" s="36">
        <f t="shared" si="3"/>
        <v>0</v>
      </c>
      <c r="O38" s="32">
        <f>IFERROR(VLOOKUP($D38,'[3]GT 4.25-5.3'!$A$4:$C$431,2,0),0)</f>
        <v>0</v>
      </c>
      <c r="P38" s="32">
        <f>IFERROR(VLOOKUP($D38,'[3]GT 4.25-5.3'!$A$4:$C$431,3,0),0)</f>
        <v>0</v>
      </c>
      <c r="Q38" s="36">
        <f t="shared" si="4"/>
        <v>0</v>
      </c>
      <c r="R38" s="36">
        <f t="shared" si="5"/>
        <v>0</v>
      </c>
    </row>
    <row r="39" spans="1:18" ht="14.25" hidden="1">
      <c r="A39" s="32" t="s">
        <v>58</v>
      </c>
      <c r="B39" s="32" t="s">
        <v>68</v>
      </c>
      <c r="C39" s="32" t="s">
        <v>14</v>
      </c>
      <c r="D39" s="32" t="s">
        <v>382</v>
      </c>
      <c r="E39" s="32" t="s">
        <v>383</v>
      </c>
      <c r="F39" s="32">
        <f>IFERROR(VLOOKUP($D39,[1]Shop!$A$1:$K$4074,4,0),0)</f>
        <v>2</v>
      </c>
      <c r="G39" s="32">
        <f>IFERROR(VLOOKUP($D39,[1]Shop!$A$1:$K$4074,6,0),0)</f>
        <v>2</v>
      </c>
      <c r="H39" s="32">
        <f>IFERROR(VLOOKUP($D39,[1]Shop!$A$1:$K$4074,8,0),0)</f>
        <v>0</v>
      </c>
      <c r="I39" s="32">
        <f>IFERROR(VLOOKUP($D39,[1]Shop!$A$1:$K$4074,9,0),0)</f>
        <v>0</v>
      </c>
      <c r="J39" s="36">
        <f t="shared" si="0"/>
        <v>4</v>
      </c>
      <c r="K39" s="36">
        <f t="shared" si="1"/>
        <v>0</v>
      </c>
      <c r="L39" s="32">
        <f>IFERROR(VLOOKUP(D39,'[2]C25Y 4.18-5.3'!$A$4:$B$1583,2,0),0)</f>
        <v>0</v>
      </c>
      <c r="M39" s="36">
        <f t="shared" si="2"/>
        <v>0</v>
      </c>
      <c r="N39" s="36">
        <f t="shared" si="3"/>
        <v>0</v>
      </c>
      <c r="O39" s="32">
        <f>IFERROR(VLOOKUP($D39,'[3]GT 4.25-5.3'!$A$4:$C$431,2,0),0)</f>
        <v>0</v>
      </c>
      <c r="P39" s="32">
        <f>IFERROR(VLOOKUP($D39,'[3]GT 4.25-5.3'!$A$4:$C$431,3,0),0)</f>
        <v>0</v>
      </c>
      <c r="Q39" s="36">
        <f t="shared" si="4"/>
        <v>0</v>
      </c>
      <c r="R39" s="36">
        <f t="shared" si="5"/>
        <v>0</v>
      </c>
    </row>
    <row r="40" spans="1:18" ht="14.25" hidden="1">
      <c r="A40" s="32" t="s">
        <v>58</v>
      </c>
      <c r="B40" s="32" t="s">
        <v>68</v>
      </c>
      <c r="C40" s="32" t="s">
        <v>14</v>
      </c>
      <c r="D40" s="32" t="s">
        <v>384</v>
      </c>
      <c r="E40" s="32" t="s">
        <v>385</v>
      </c>
      <c r="F40" s="32">
        <f>IFERROR(VLOOKUP($D40,[1]Shop!$A$1:$K$4074,4,0),0)</f>
        <v>1</v>
      </c>
      <c r="G40" s="32">
        <f>IFERROR(VLOOKUP($D40,[1]Shop!$A$1:$K$4074,6,0),0)</f>
        <v>0</v>
      </c>
      <c r="H40" s="32">
        <f>IFERROR(VLOOKUP($D40,[1]Shop!$A$1:$K$4074,8,0),0)</f>
        <v>0</v>
      </c>
      <c r="I40" s="32">
        <f>IFERROR(VLOOKUP($D40,[1]Shop!$A$1:$K$4074,9,0),0)</f>
        <v>0</v>
      </c>
      <c r="J40" s="36">
        <f t="shared" si="0"/>
        <v>1</v>
      </c>
      <c r="K40" s="36">
        <f t="shared" si="1"/>
        <v>0</v>
      </c>
      <c r="L40" s="32">
        <f>IFERROR(VLOOKUP(D40,'[2]C25Y 4.18-5.3'!$A$4:$B$1583,2,0),0)</f>
        <v>0</v>
      </c>
      <c r="M40" s="36">
        <f t="shared" si="2"/>
        <v>0</v>
      </c>
      <c r="N40" s="36">
        <f t="shared" si="3"/>
        <v>0</v>
      </c>
      <c r="O40" s="32">
        <f>IFERROR(VLOOKUP($D40,'[3]GT 4.25-5.3'!$A$4:$C$431,2,0),0)</f>
        <v>0</v>
      </c>
      <c r="P40" s="32">
        <f>IFERROR(VLOOKUP($D40,'[3]GT 4.25-5.3'!$A$4:$C$431,3,0),0)</f>
        <v>0</v>
      </c>
      <c r="Q40" s="36">
        <f t="shared" si="4"/>
        <v>0</v>
      </c>
      <c r="R40" s="36">
        <f t="shared" si="5"/>
        <v>0</v>
      </c>
    </row>
    <row r="41" spans="1:18" ht="14.25" hidden="1">
      <c r="A41" s="32" t="s">
        <v>58</v>
      </c>
      <c r="B41" s="32" t="s">
        <v>68</v>
      </c>
      <c r="C41" s="32" t="s">
        <v>14</v>
      </c>
      <c r="D41" s="32" t="s">
        <v>386</v>
      </c>
      <c r="E41" s="32" t="s">
        <v>387</v>
      </c>
      <c r="F41" s="32">
        <f>IFERROR(VLOOKUP($D41,[1]Shop!$A$1:$K$4074,4,0),0)</f>
        <v>2</v>
      </c>
      <c r="G41" s="32">
        <f>IFERROR(VLOOKUP($D41,[1]Shop!$A$1:$K$4074,6,0),0)</f>
        <v>1</v>
      </c>
      <c r="H41" s="32">
        <f>IFERROR(VLOOKUP($D41,[1]Shop!$A$1:$K$4074,8,0),0)</f>
        <v>0</v>
      </c>
      <c r="I41" s="32">
        <f>IFERROR(VLOOKUP($D41,[1]Shop!$A$1:$K$4074,9,0),0)</f>
        <v>0</v>
      </c>
      <c r="J41" s="36">
        <f t="shared" si="0"/>
        <v>3</v>
      </c>
      <c r="K41" s="36">
        <f t="shared" si="1"/>
        <v>0</v>
      </c>
      <c r="L41" s="32">
        <f>IFERROR(VLOOKUP(D41,'[2]C25Y 4.18-5.3'!$A$4:$B$1583,2,0),0)</f>
        <v>1</v>
      </c>
      <c r="M41" s="36">
        <f t="shared" si="2"/>
        <v>0</v>
      </c>
      <c r="N41" s="36">
        <f t="shared" si="3"/>
        <v>200</v>
      </c>
      <c r="O41" s="32">
        <f>IFERROR(VLOOKUP($D41,'[3]GT 4.25-5.3'!$A$4:$C$431,2,0),0)</f>
        <v>0</v>
      </c>
      <c r="P41" s="32">
        <f>IFERROR(VLOOKUP($D41,'[3]GT 4.25-5.3'!$A$4:$C$431,3,0),0)</f>
        <v>0</v>
      </c>
      <c r="Q41" s="36">
        <f t="shared" si="4"/>
        <v>0</v>
      </c>
      <c r="R41" s="36">
        <f t="shared" si="5"/>
        <v>200</v>
      </c>
    </row>
    <row r="42" spans="1:18" ht="14.25" hidden="1">
      <c r="A42" s="32" t="s">
        <v>58</v>
      </c>
      <c r="B42" s="32" t="s">
        <v>68</v>
      </c>
      <c r="C42" s="32" t="s">
        <v>14</v>
      </c>
      <c r="D42" s="32" t="s">
        <v>388</v>
      </c>
      <c r="E42" s="32" t="s">
        <v>389</v>
      </c>
      <c r="F42" s="32">
        <f>IFERROR(VLOOKUP($D42,[1]Shop!$A$1:$K$4074,4,0),0)</f>
        <v>0</v>
      </c>
      <c r="G42" s="32">
        <f>IFERROR(VLOOKUP($D42,[1]Shop!$A$1:$K$4074,6,0),0)</f>
        <v>0</v>
      </c>
      <c r="H42" s="32">
        <f>IFERROR(VLOOKUP($D42,[1]Shop!$A$1:$K$4074,8,0),0)</f>
        <v>0</v>
      </c>
      <c r="I42" s="32">
        <f>IFERROR(VLOOKUP($D42,[1]Shop!$A$1:$K$4074,9,0),0)</f>
        <v>0</v>
      </c>
      <c r="J42" s="36">
        <f t="shared" si="0"/>
        <v>0</v>
      </c>
      <c r="K42" s="36">
        <f t="shared" si="1"/>
        <v>0</v>
      </c>
      <c r="L42" s="32">
        <f>IFERROR(VLOOKUP(D42,'[2]C25Y 4.18-5.3'!$A$4:$B$1583,2,0),0)</f>
        <v>1</v>
      </c>
      <c r="M42" s="36">
        <f t="shared" si="2"/>
        <v>0</v>
      </c>
      <c r="N42" s="36">
        <f t="shared" si="3"/>
        <v>200</v>
      </c>
      <c r="O42" s="32">
        <f>IFERROR(VLOOKUP($D42,'[3]GT 4.25-5.3'!$A$4:$C$431,2,0),0)</f>
        <v>0</v>
      </c>
      <c r="P42" s="32">
        <f>IFERROR(VLOOKUP($D42,'[3]GT 4.25-5.3'!$A$4:$C$431,3,0),0)</f>
        <v>0</v>
      </c>
      <c r="Q42" s="36">
        <f t="shared" si="4"/>
        <v>0</v>
      </c>
      <c r="R42" s="36">
        <f t="shared" si="5"/>
        <v>200</v>
      </c>
    </row>
    <row r="43" spans="1:18" ht="14.25" hidden="1">
      <c r="A43" s="32" t="s">
        <v>58</v>
      </c>
      <c r="B43" s="32" t="s">
        <v>68</v>
      </c>
      <c r="C43" s="32" t="s">
        <v>14</v>
      </c>
      <c r="D43" s="32" t="s">
        <v>390</v>
      </c>
      <c r="E43" s="32" t="s">
        <v>391</v>
      </c>
      <c r="F43" s="32">
        <f>IFERROR(VLOOKUP($D43,[1]Shop!$A$1:$K$4074,4,0),0)</f>
        <v>0</v>
      </c>
      <c r="G43" s="32">
        <f>IFERROR(VLOOKUP($D43,[1]Shop!$A$1:$K$4074,6,0),0)</f>
        <v>1</v>
      </c>
      <c r="H43" s="32">
        <f>IFERROR(VLOOKUP($D43,[1]Shop!$A$1:$K$4074,8,0),0)</f>
        <v>0</v>
      </c>
      <c r="I43" s="32">
        <f>IFERROR(VLOOKUP($D43,[1]Shop!$A$1:$K$4074,9,0),0)</f>
        <v>0</v>
      </c>
      <c r="J43" s="36">
        <f t="shared" si="0"/>
        <v>1</v>
      </c>
      <c r="K43" s="36">
        <f t="shared" si="1"/>
        <v>0</v>
      </c>
      <c r="L43" s="32">
        <f>IFERROR(VLOOKUP(D43,'[2]C25Y 4.18-5.3'!$A$4:$B$1583,2,0),0)</f>
        <v>1</v>
      </c>
      <c r="M43" s="36">
        <f t="shared" si="2"/>
        <v>0</v>
      </c>
      <c r="N43" s="36">
        <f t="shared" si="3"/>
        <v>200</v>
      </c>
      <c r="O43" s="32">
        <f>IFERROR(VLOOKUP($D43,'[3]GT 4.25-5.3'!$A$4:$C$431,2,0),0)</f>
        <v>0</v>
      </c>
      <c r="P43" s="32">
        <f>IFERROR(VLOOKUP($D43,'[3]GT 4.25-5.3'!$A$4:$C$431,3,0),0)</f>
        <v>0</v>
      </c>
      <c r="Q43" s="36">
        <f t="shared" si="4"/>
        <v>0</v>
      </c>
      <c r="R43" s="36">
        <f t="shared" si="5"/>
        <v>200</v>
      </c>
    </row>
    <row r="44" spans="1:18" ht="14.25" hidden="1">
      <c r="A44" s="32" t="s">
        <v>58</v>
      </c>
      <c r="B44" s="32" t="s">
        <v>68</v>
      </c>
      <c r="C44" s="32" t="s">
        <v>14</v>
      </c>
      <c r="D44" s="32" t="s">
        <v>392</v>
      </c>
      <c r="E44" s="32" t="s">
        <v>393</v>
      </c>
      <c r="F44" s="32">
        <f>IFERROR(VLOOKUP($D44,[1]Shop!$A$1:$K$4074,4,0),0)</f>
        <v>0</v>
      </c>
      <c r="G44" s="32">
        <f>IFERROR(VLOOKUP($D44,[1]Shop!$A$1:$K$4074,6,0),0)</f>
        <v>0</v>
      </c>
      <c r="H44" s="32">
        <f>IFERROR(VLOOKUP($D44,[1]Shop!$A$1:$K$4074,8,0),0)</f>
        <v>0</v>
      </c>
      <c r="I44" s="32">
        <f>IFERROR(VLOOKUP($D44,[1]Shop!$A$1:$K$4074,9,0),0)</f>
        <v>0</v>
      </c>
      <c r="J44" s="36">
        <f t="shared" ref="J44:J107" si="6">SUM(F44:I44)</f>
        <v>0</v>
      </c>
      <c r="K44" s="36">
        <f t="shared" ref="K44:K107" si="7">IF(F44&gt;=15,F44*130,IF(F44&gt;=7,F44*100,0))+IF(G44&gt;=15,G44*150,IF(G44&gt;=7,G44*120,0))+IF(SUM(H44:I44)&gt;=4,SUM(H44:I44)*500,IF(SUM(H44:I44)&gt;=2,SUM(H44:I44)*300,0))</f>
        <v>0</v>
      </c>
      <c r="L44" s="32">
        <f>IFERROR(VLOOKUP(D44,'[2]C25Y 4.18-5.3'!$A$4:$B$1583,2,0),0)</f>
        <v>0</v>
      </c>
      <c r="M44" s="36">
        <f t="shared" ref="M44:M107" si="8">IF(L44&gt;=15,L44*150,IF(L44&gt;=7,L44*100,0))</f>
        <v>0</v>
      </c>
      <c r="N44" s="36">
        <f t="shared" ref="N44:N107" si="9">L44*200</f>
        <v>0</v>
      </c>
      <c r="O44" s="32">
        <f>IFERROR(VLOOKUP($D44,'[3]GT 4.25-5.3'!$A$4:$C$431,2,0),0)</f>
        <v>0</v>
      </c>
      <c r="P44" s="32">
        <f>IFERROR(VLOOKUP($D44,'[3]GT 4.25-5.3'!$A$4:$C$431,3,0),0)</f>
        <v>0</v>
      </c>
      <c r="Q44" s="36">
        <f t="shared" ref="Q44:Q107" si="10">SUM(O44:P44)*500</f>
        <v>0</v>
      </c>
      <c r="R44" s="36">
        <f t="shared" si="5"/>
        <v>0</v>
      </c>
    </row>
    <row r="45" spans="1:18" ht="14.25" hidden="1">
      <c r="A45" s="32" t="s">
        <v>58</v>
      </c>
      <c r="B45" s="32" t="s">
        <v>68</v>
      </c>
      <c r="C45" s="32" t="s">
        <v>14</v>
      </c>
      <c r="D45" s="32" t="s">
        <v>394</v>
      </c>
      <c r="E45" s="32" t="s">
        <v>395</v>
      </c>
      <c r="F45" s="32">
        <f>IFERROR(VLOOKUP($D45,[1]Shop!$A$1:$K$4074,4,0),0)</f>
        <v>1</v>
      </c>
      <c r="G45" s="32">
        <f>IFERROR(VLOOKUP($D45,[1]Shop!$A$1:$K$4074,6,0),0)</f>
        <v>1</v>
      </c>
      <c r="H45" s="32">
        <f>IFERROR(VLOOKUP($D45,[1]Shop!$A$1:$K$4074,8,0),0)</f>
        <v>0</v>
      </c>
      <c r="I45" s="32">
        <f>IFERROR(VLOOKUP($D45,[1]Shop!$A$1:$K$4074,9,0),0)</f>
        <v>0</v>
      </c>
      <c r="J45" s="36">
        <f t="shared" si="6"/>
        <v>2</v>
      </c>
      <c r="K45" s="36">
        <f t="shared" si="7"/>
        <v>0</v>
      </c>
      <c r="L45" s="32">
        <f>IFERROR(VLOOKUP(D45,'[2]C25Y 4.18-5.3'!$A$4:$B$1583,2,0),0)</f>
        <v>0</v>
      </c>
      <c r="M45" s="36">
        <f t="shared" si="8"/>
        <v>0</v>
      </c>
      <c r="N45" s="36">
        <f t="shared" si="9"/>
        <v>0</v>
      </c>
      <c r="O45" s="32">
        <f>IFERROR(VLOOKUP($D45,'[3]GT 4.25-5.3'!$A$4:$C$431,2,0),0)</f>
        <v>0</v>
      </c>
      <c r="P45" s="32">
        <f>IFERROR(VLOOKUP($D45,'[3]GT 4.25-5.3'!$A$4:$C$431,3,0),0)</f>
        <v>0</v>
      </c>
      <c r="Q45" s="36">
        <f t="shared" si="10"/>
        <v>0</v>
      </c>
      <c r="R45" s="36">
        <f t="shared" si="5"/>
        <v>0</v>
      </c>
    </row>
    <row r="46" spans="1:18" ht="14.25" hidden="1">
      <c r="A46" s="32" t="s">
        <v>58</v>
      </c>
      <c r="B46" s="32" t="s">
        <v>68</v>
      </c>
      <c r="C46" s="32" t="s">
        <v>14</v>
      </c>
      <c r="D46" s="32" t="s">
        <v>396</v>
      </c>
      <c r="E46" s="32" t="s">
        <v>397</v>
      </c>
      <c r="F46" s="32">
        <f>IFERROR(VLOOKUP($D46,[1]Shop!$A$1:$K$4074,4,0),0)</f>
        <v>0</v>
      </c>
      <c r="G46" s="32">
        <f>IFERROR(VLOOKUP($D46,[1]Shop!$A$1:$K$4074,6,0),0)</f>
        <v>4</v>
      </c>
      <c r="H46" s="32">
        <f>IFERROR(VLOOKUP($D46,[1]Shop!$A$1:$K$4074,8,0),0)</f>
        <v>0</v>
      </c>
      <c r="I46" s="32">
        <f>IFERROR(VLOOKUP($D46,[1]Shop!$A$1:$K$4074,9,0),0)</f>
        <v>1</v>
      </c>
      <c r="J46" s="36">
        <f t="shared" si="6"/>
        <v>5</v>
      </c>
      <c r="K46" s="36">
        <f t="shared" si="7"/>
        <v>0</v>
      </c>
      <c r="L46" s="32">
        <f>IFERROR(VLOOKUP(D46,'[2]C25Y 4.18-5.3'!$A$4:$B$1583,2,0),0)</f>
        <v>0</v>
      </c>
      <c r="M46" s="36">
        <f t="shared" si="8"/>
        <v>0</v>
      </c>
      <c r="N46" s="36">
        <f t="shared" si="9"/>
        <v>0</v>
      </c>
      <c r="O46" s="32">
        <f>IFERROR(VLOOKUP($D46,'[3]GT 4.25-5.3'!$A$4:$C$431,2,0),0)</f>
        <v>0</v>
      </c>
      <c r="P46" s="32">
        <f>IFERROR(VLOOKUP($D46,'[3]GT 4.25-5.3'!$A$4:$C$431,3,0),0)</f>
        <v>0</v>
      </c>
      <c r="Q46" s="36">
        <f t="shared" si="10"/>
        <v>0</v>
      </c>
      <c r="R46" s="36">
        <f t="shared" si="5"/>
        <v>0</v>
      </c>
    </row>
    <row r="47" spans="1:18" ht="14.25" hidden="1">
      <c r="A47" s="32" t="s">
        <v>58</v>
      </c>
      <c r="B47" s="32" t="s">
        <v>68</v>
      </c>
      <c r="C47" s="32" t="s">
        <v>14</v>
      </c>
      <c r="D47" s="32" t="s">
        <v>398</v>
      </c>
      <c r="E47" s="32" t="s">
        <v>399</v>
      </c>
      <c r="F47" s="32">
        <f>IFERROR(VLOOKUP($D47,[1]Shop!$A$1:$K$4074,4,0),0)</f>
        <v>1</v>
      </c>
      <c r="G47" s="32">
        <f>IFERROR(VLOOKUP($D47,[1]Shop!$A$1:$K$4074,6,0),0)</f>
        <v>2</v>
      </c>
      <c r="H47" s="32">
        <f>IFERROR(VLOOKUP($D47,[1]Shop!$A$1:$K$4074,8,0),0)</f>
        <v>0</v>
      </c>
      <c r="I47" s="32">
        <f>IFERROR(VLOOKUP($D47,[1]Shop!$A$1:$K$4074,9,0),0)</f>
        <v>0</v>
      </c>
      <c r="J47" s="36">
        <f t="shared" si="6"/>
        <v>3</v>
      </c>
      <c r="K47" s="36">
        <f t="shared" si="7"/>
        <v>0</v>
      </c>
      <c r="L47" s="32">
        <f>IFERROR(VLOOKUP(D47,'[2]C25Y 4.18-5.3'!$A$4:$B$1583,2,0),0)</f>
        <v>0</v>
      </c>
      <c r="M47" s="36">
        <f t="shared" si="8"/>
        <v>0</v>
      </c>
      <c r="N47" s="36">
        <f t="shared" si="9"/>
        <v>0</v>
      </c>
      <c r="O47" s="32">
        <f>IFERROR(VLOOKUP($D47,'[3]GT 4.25-5.3'!$A$4:$C$431,2,0),0)</f>
        <v>0</v>
      </c>
      <c r="P47" s="32">
        <f>IFERROR(VLOOKUP($D47,'[3]GT 4.25-5.3'!$A$4:$C$431,3,0),0)</f>
        <v>0</v>
      </c>
      <c r="Q47" s="36">
        <f t="shared" si="10"/>
        <v>0</v>
      </c>
      <c r="R47" s="36">
        <f t="shared" si="5"/>
        <v>0</v>
      </c>
    </row>
    <row r="48" spans="1:18" ht="14.25" hidden="1">
      <c r="A48" s="32" t="s">
        <v>58</v>
      </c>
      <c r="B48" s="32" t="s">
        <v>164</v>
      </c>
      <c r="C48" s="32" t="s">
        <v>400</v>
      </c>
      <c r="D48" s="33" t="s">
        <v>401</v>
      </c>
      <c r="E48" s="33" t="s">
        <v>402</v>
      </c>
      <c r="F48" s="32">
        <f>IFERROR(VLOOKUP($D48,[1]Shop!$A$1:$K$4074,4,0),0)</f>
        <v>0</v>
      </c>
      <c r="G48" s="32">
        <f>IFERROR(VLOOKUP($D48,[1]Shop!$A$1:$K$4074,6,0),0)</f>
        <v>2</v>
      </c>
      <c r="H48" s="32">
        <f>IFERROR(VLOOKUP($D48,[1]Shop!$A$1:$K$4074,8,0),0)</f>
        <v>0</v>
      </c>
      <c r="I48" s="32">
        <f>IFERROR(VLOOKUP($D48,[1]Shop!$A$1:$K$4074,9,0),0)</f>
        <v>0</v>
      </c>
      <c r="J48" s="36">
        <f t="shared" si="6"/>
        <v>2</v>
      </c>
      <c r="K48" s="36">
        <f t="shared" si="7"/>
        <v>0</v>
      </c>
      <c r="L48" s="32">
        <f>IFERROR(VLOOKUP(D48,'[2]C25Y 4.18-5.3'!$A$4:$B$1583,2,0),0)</f>
        <v>0</v>
      </c>
      <c r="M48" s="36">
        <f t="shared" si="8"/>
        <v>0</v>
      </c>
      <c r="N48" s="36">
        <f t="shared" si="9"/>
        <v>0</v>
      </c>
      <c r="O48" s="32">
        <f>IFERROR(VLOOKUP($D48,'[3]GT 4.25-5.3'!$A$4:$C$431,2,0),0)</f>
        <v>0</v>
      </c>
      <c r="P48" s="32">
        <f>IFERROR(VLOOKUP($D48,'[3]GT 4.25-5.3'!$A$4:$C$431,3,0),0)</f>
        <v>0</v>
      </c>
      <c r="Q48" s="36">
        <f t="shared" si="10"/>
        <v>0</v>
      </c>
      <c r="R48" s="36">
        <f t="shared" si="5"/>
        <v>0</v>
      </c>
    </row>
    <row r="49" spans="1:18" ht="14.25" hidden="1">
      <c r="A49" s="32" t="s">
        <v>58</v>
      </c>
      <c r="B49" s="32" t="s">
        <v>164</v>
      </c>
      <c r="C49" s="32" t="s">
        <v>14</v>
      </c>
      <c r="D49" s="32" t="s">
        <v>403</v>
      </c>
      <c r="E49" s="32" t="s">
        <v>404</v>
      </c>
      <c r="F49" s="32">
        <f>IFERROR(VLOOKUP($D49,[1]Shop!$A$1:$K$4074,4,0),0)</f>
        <v>0</v>
      </c>
      <c r="G49" s="32">
        <f>IFERROR(VLOOKUP($D49,[1]Shop!$A$1:$K$4074,6,0),0)</f>
        <v>0</v>
      </c>
      <c r="H49" s="32">
        <f>IFERROR(VLOOKUP($D49,[1]Shop!$A$1:$K$4074,8,0),0)</f>
        <v>0</v>
      </c>
      <c r="I49" s="32">
        <f>IFERROR(VLOOKUP($D49,[1]Shop!$A$1:$K$4074,9,0),0)</f>
        <v>0</v>
      </c>
      <c r="J49" s="36">
        <f t="shared" si="6"/>
        <v>0</v>
      </c>
      <c r="K49" s="36">
        <f t="shared" si="7"/>
        <v>0</v>
      </c>
      <c r="L49" s="32">
        <f>IFERROR(VLOOKUP(D49,'[2]C25Y 4.18-5.3'!$A$4:$B$1583,2,0),0)</f>
        <v>0</v>
      </c>
      <c r="M49" s="36">
        <f t="shared" si="8"/>
        <v>0</v>
      </c>
      <c r="N49" s="36">
        <f t="shared" si="9"/>
        <v>0</v>
      </c>
      <c r="O49" s="32">
        <f>IFERROR(VLOOKUP($D49,'[3]GT 4.25-5.3'!$A$4:$C$431,2,0),0)</f>
        <v>0</v>
      </c>
      <c r="P49" s="32">
        <f>IFERROR(VLOOKUP($D49,'[3]GT 4.25-5.3'!$A$4:$C$431,3,0),0)</f>
        <v>0</v>
      </c>
      <c r="Q49" s="36">
        <f t="shared" si="10"/>
        <v>0</v>
      </c>
      <c r="R49" s="36">
        <f t="shared" si="5"/>
        <v>0</v>
      </c>
    </row>
    <row r="50" spans="1:18" ht="14.25" hidden="1">
      <c r="A50" s="32" t="s">
        <v>58</v>
      </c>
      <c r="B50" s="32" t="s">
        <v>164</v>
      </c>
      <c r="C50" s="32" t="s">
        <v>14</v>
      </c>
      <c r="D50" s="32" t="s">
        <v>405</v>
      </c>
      <c r="E50" s="32" t="s">
        <v>406</v>
      </c>
      <c r="F50" s="32">
        <f>IFERROR(VLOOKUP($D50,[1]Shop!$A$1:$K$4074,4,0),0)</f>
        <v>0</v>
      </c>
      <c r="G50" s="32">
        <f>IFERROR(VLOOKUP($D50,[1]Shop!$A$1:$K$4074,6,0),0)</f>
        <v>0</v>
      </c>
      <c r="H50" s="32">
        <f>IFERROR(VLOOKUP($D50,[1]Shop!$A$1:$K$4074,8,0),0)</f>
        <v>0</v>
      </c>
      <c r="I50" s="32">
        <f>IFERROR(VLOOKUP($D50,[1]Shop!$A$1:$K$4074,9,0),0)</f>
        <v>0</v>
      </c>
      <c r="J50" s="36">
        <f t="shared" si="6"/>
        <v>0</v>
      </c>
      <c r="K50" s="36">
        <f t="shared" si="7"/>
        <v>0</v>
      </c>
      <c r="L50" s="32">
        <f>IFERROR(VLOOKUP(D50,'[2]C25Y 4.18-5.3'!$A$4:$B$1583,2,0),0)</f>
        <v>0</v>
      </c>
      <c r="M50" s="36">
        <f t="shared" si="8"/>
        <v>0</v>
      </c>
      <c r="N50" s="36">
        <f t="shared" si="9"/>
        <v>0</v>
      </c>
      <c r="O50" s="32">
        <f>IFERROR(VLOOKUP($D50,'[3]GT 4.25-5.3'!$A$4:$C$431,2,0),0)</f>
        <v>0</v>
      </c>
      <c r="P50" s="32">
        <f>IFERROR(VLOOKUP($D50,'[3]GT 4.25-5.3'!$A$4:$C$431,3,0),0)</f>
        <v>0</v>
      </c>
      <c r="Q50" s="36">
        <f t="shared" si="10"/>
        <v>0</v>
      </c>
      <c r="R50" s="36">
        <f t="shared" si="5"/>
        <v>0</v>
      </c>
    </row>
    <row r="51" spans="1:18" ht="14.25" hidden="1">
      <c r="A51" s="32" t="s">
        <v>58</v>
      </c>
      <c r="B51" s="32" t="s">
        <v>164</v>
      </c>
      <c r="C51" s="32" t="s">
        <v>14</v>
      </c>
      <c r="D51" s="32" t="s">
        <v>407</v>
      </c>
      <c r="E51" s="32" t="s">
        <v>408</v>
      </c>
      <c r="F51" s="32">
        <f>IFERROR(VLOOKUP($D51,[1]Shop!$A$1:$K$4074,4,0),0)</f>
        <v>0</v>
      </c>
      <c r="G51" s="32">
        <f>IFERROR(VLOOKUP($D51,[1]Shop!$A$1:$K$4074,6,0),0)</f>
        <v>0</v>
      </c>
      <c r="H51" s="32">
        <f>IFERROR(VLOOKUP($D51,[1]Shop!$A$1:$K$4074,8,0),0)</f>
        <v>0</v>
      </c>
      <c r="I51" s="32">
        <f>IFERROR(VLOOKUP($D51,[1]Shop!$A$1:$K$4074,9,0),0)</f>
        <v>0</v>
      </c>
      <c r="J51" s="36">
        <f t="shared" si="6"/>
        <v>0</v>
      </c>
      <c r="K51" s="36">
        <f t="shared" si="7"/>
        <v>0</v>
      </c>
      <c r="L51" s="32">
        <f>IFERROR(VLOOKUP(D51,'[2]C25Y 4.18-5.3'!$A$4:$B$1583,2,0),0)</f>
        <v>0</v>
      </c>
      <c r="M51" s="36">
        <f t="shared" si="8"/>
        <v>0</v>
      </c>
      <c r="N51" s="36">
        <f t="shared" si="9"/>
        <v>0</v>
      </c>
      <c r="O51" s="32">
        <f>IFERROR(VLOOKUP($D51,'[3]GT 4.25-5.3'!$A$4:$C$431,2,0),0)</f>
        <v>0</v>
      </c>
      <c r="P51" s="32">
        <f>IFERROR(VLOOKUP($D51,'[3]GT 4.25-5.3'!$A$4:$C$431,3,0),0)</f>
        <v>0</v>
      </c>
      <c r="Q51" s="36">
        <f t="shared" si="10"/>
        <v>0</v>
      </c>
      <c r="R51" s="36">
        <f t="shared" si="5"/>
        <v>0</v>
      </c>
    </row>
    <row r="52" spans="1:18" ht="14.25" hidden="1">
      <c r="A52" s="32" t="s">
        <v>58</v>
      </c>
      <c r="B52" s="32" t="s">
        <v>164</v>
      </c>
      <c r="C52" s="32" t="s">
        <v>14</v>
      </c>
      <c r="D52" s="32" t="s">
        <v>409</v>
      </c>
      <c r="E52" s="32" t="s">
        <v>410</v>
      </c>
      <c r="F52" s="32">
        <f>IFERROR(VLOOKUP($D52,[1]Shop!$A$1:$K$4074,4,0),0)</f>
        <v>5</v>
      </c>
      <c r="G52" s="32">
        <f>IFERROR(VLOOKUP($D52,[1]Shop!$A$1:$K$4074,6,0),0)</f>
        <v>2</v>
      </c>
      <c r="H52" s="32">
        <f>IFERROR(VLOOKUP($D52,[1]Shop!$A$1:$K$4074,8,0),0)</f>
        <v>0</v>
      </c>
      <c r="I52" s="32">
        <f>IFERROR(VLOOKUP($D52,[1]Shop!$A$1:$K$4074,9,0),0)</f>
        <v>0</v>
      </c>
      <c r="J52" s="36">
        <f t="shared" si="6"/>
        <v>7</v>
      </c>
      <c r="K52" s="36">
        <f t="shared" si="7"/>
        <v>0</v>
      </c>
      <c r="L52" s="32">
        <f>IFERROR(VLOOKUP(D52,'[2]C25Y 4.18-5.3'!$A$4:$B$1583,2,0),0)</f>
        <v>1</v>
      </c>
      <c r="M52" s="36">
        <f t="shared" si="8"/>
        <v>0</v>
      </c>
      <c r="N52" s="36">
        <f t="shared" si="9"/>
        <v>200</v>
      </c>
      <c r="O52" s="32">
        <f>IFERROR(VLOOKUP($D52,'[3]GT 4.25-5.3'!$A$4:$C$431,2,0),0)</f>
        <v>0</v>
      </c>
      <c r="P52" s="32">
        <f>IFERROR(VLOOKUP($D52,'[3]GT 4.25-5.3'!$A$4:$C$431,3,0),0)</f>
        <v>0</v>
      </c>
      <c r="Q52" s="36">
        <f t="shared" si="10"/>
        <v>0</v>
      </c>
      <c r="R52" s="36">
        <f t="shared" si="5"/>
        <v>200</v>
      </c>
    </row>
    <row r="53" spans="1:18" ht="14.25" hidden="1">
      <c r="A53" s="32" t="s">
        <v>58</v>
      </c>
      <c r="B53" s="32" t="s">
        <v>164</v>
      </c>
      <c r="C53" s="32" t="s">
        <v>14</v>
      </c>
      <c r="D53" s="32" t="s">
        <v>411</v>
      </c>
      <c r="E53" s="32" t="s">
        <v>412</v>
      </c>
      <c r="F53" s="32">
        <f>IFERROR(VLOOKUP($D53,[1]Shop!$A$1:$K$4074,4,0),0)</f>
        <v>1</v>
      </c>
      <c r="G53" s="32">
        <f>IFERROR(VLOOKUP($D53,[1]Shop!$A$1:$K$4074,6,0),0)</f>
        <v>1</v>
      </c>
      <c r="H53" s="32">
        <f>IFERROR(VLOOKUP($D53,[1]Shop!$A$1:$K$4074,8,0),0)</f>
        <v>0</v>
      </c>
      <c r="I53" s="32">
        <f>IFERROR(VLOOKUP($D53,[1]Shop!$A$1:$K$4074,9,0),0)</f>
        <v>0</v>
      </c>
      <c r="J53" s="36">
        <f t="shared" si="6"/>
        <v>2</v>
      </c>
      <c r="K53" s="36">
        <f t="shared" si="7"/>
        <v>0</v>
      </c>
      <c r="L53" s="32">
        <f>IFERROR(VLOOKUP(D53,'[2]C25Y 4.18-5.3'!$A$4:$B$1583,2,0),0)</f>
        <v>0</v>
      </c>
      <c r="M53" s="36">
        <f t="shared" si="8"/>
        <v>0</v>
      </c>
      <c r="N53" s="36">
        <f t="shared" si="9"/>
        <v>0</v>
      </c>
      <c r="O53" s="32">
        <f>IFERROR(VLOOKUP($D53,'[3]GT 4.25-5.3'!$A$4:$C$431,2,0),0)</f>
        <v>0</v>
      </c>
      <c r="P53" s="32">
        <f>IFERROR(VLOOKUP($D53,'[3]GT 4.25-5.3'!$A$4:$C$431,3,0),0)</f>
        <v>0</v>
      </c>
      <c r="Q53" s="36">
        <f t="shared" si="10"/>
        <v>0</v>
      </c>
      <c r="R53" s="36">
        <f t="shared" si="5"/>
        <v>0</v>
      </c>
    </row>
    <row r="54" spans="1:18" ht="14.25" hidden="1">
      <c r="A54" s="32" t="s">
        <v>58</v>
      </c>
      <c r="B54" s="32" t="s">
        <v>164</v>
      </c>
      <c r="C54" s="32" t="s">
        <v>14</v>
      </c>
      <c r="D54" s="32" t="s">
        <v>413</v>
      </c>
      <c r="E54" s="32" t="s">
        <v>414</v>
      </c>
      <c r="F54" s="32">
        <f>IFERROR(VLOOKUP($D54,[1]Shop!$A$1:$K$4074,4,0),0)</f>
        <v>0</v>
      </c>
      <c r="G54" s="32">
        <f>IFERROR(VLOOKUP($D54,[1]Shop!$A$1:$K$4074,6,0),0)</f>
        <v>0</v>
      </c>
      <c r="H54" s="32">
        <f>IFERROR(VLOOKUP($D54,[1]Shop!$A$1:$K$4074,8,0),0)</f>
        <v>0</v>
      </c>
      <c r="I54" s="32">
        <f>IFERROR(VLOOKUP($D54,[1]Shop!$A$1:$K$4074,9,0),0)</f>
        <v>0</v>
      </c>
      <c r="J54" s="36">
        <f t="shared" si="6"/>
        <v>0</v>
      </c>
      <c r="K54" s="36">
        <f t="shared" si="7"/>
        <v>0</v>
      </c>
      <c r="L54" s="32">
        <f>IFERROR(VLOOKUP(D54,'[2]C25Y 4.18-5.3'!$A$4:$B$1583,2,0),0)</f>
        <v>0</v>
      </c>
      <c r="M54" s="36">
        <f t="shared" si="8"/>
        <v>0</v>
      </c>
      <c r="N54" s="36">
        <f t="shared" si="9"/>
        <v>0</v>
      </c>
      <c r="O54" s="32">
        <f>IFERROR(VLOOKUP($D54,'[3]GT 4.25-5.3'!$A$4:$C$431,2,0),0)</f>
        <v>0</v>
      </c>
      <c r="P54" s="32">
        <f>IFERROR(VLOOKUP($D54,'[3]GT 4.25-5.3'!$A$4:$C$431,3,0),0)</f>
        <v>0</v>
      </c>
      <c r="Q54" s="36">
        <f t="shared" si="10"/>
        <v>0</v>
      </c>
      <c r="R54" s="36">
        <f t="shared" si="5"/>
        <v>0</v>
      </c>
    </row>
    <row r="55" spans="1:18" ht="14.25" hidden="1">
      <c r="A55" s="32" t="s">
        <v>58</v>
      </c>
      <c r="B55" s="32" t="s">
        <v>164</v>
      </c>
      <c r="C55" s="32" t="s">
        <v>14</v>
      </c>
      <c r="D55" s="32" t="s">
        <v>415</v>
      </c>
      <c r="E55" s="32" t="s">
        <v>416</v>
      </c>
      <c r="F55" s="32">
        <f>IFERROR(VLOOKUP($D55,[1]Shop!$A$1:$K$4074,4,0),0)</f>
        <v>0</v>
      </c>
      <c r="G55" s="32">
        <f>IFERROR(VLOOKUP($D55,[1]Shop!$A$1:$K$4074,6,0),0)</f>
        <v>1</v>
      </c>
      <c r="H55" s="32">
        <f>IFERROR(VLOOKUP($D55,[1]Shop!$A$1:$K$4074,8,0),0)</f>
        <v>0</v>
      </c>
      <c r="I55" s="32">
        <f>IFERROR(VLOOKUP($D55,[1]Shop!$A$1:$K$4074,9,0),0)</f>
        <v>0</v>
      </c>
      <c r="J55" s="36">
        <f t="shared" si="6"/>
        <v>1</v>
      </c>
      <c r="K55" s="36">
        <f t="shared" si="7"/>
        <v>0</v>
      </c>
      <c r="L55" s="32">
        <f>IFERROR(VLOOKUP(D55,'[2]C25Y 4.18-5.3'!$A$4:$B$1583,2,0),0)</f>
        <v>0</v>
      </c>
      <c r="M55" s="36">
        <f t="shared" si="8"/>
        <v>0</v>
      </c>
      <c r="N55" s="36">
        <f t="shared" si="9"/>
        <v>0</v>
      </c>
      <c r="O55" s="32">
        <f>IFERROR(VLOOKUP($D55,'[3]GT 4.25-5.3'!$A$4:$C$431,2,0),0)</f>
        <v>0</v>
      </c>
      <c r="P55" s="32">
        <f>IFERROR(VLOOKUP($D55,'[3]GT 4.25-5.3'!$A$4:$C$431,3,0),0)</f>
        <v>0</v>
      </c>
      <c r="Q55" s="36">
        <f t="shared" si="10"/>
        <v>0</v>
      </c>
      <c r="R55" s="36">
        <f t="shared" si="5"/>
        <v>0</v>
      </c>
    </row>
    <row r="56" spans="1:18" ht="14.25" hidden="1">
      <c r="A56" s="32" t="s">
        <v>58</v>
      </c>
      <c r="B56" s="32" t="s">
        <v>164</v>
      </c>
      <c r="C56" s="32" t="s">
        <v>14</v>
      </c>
      <c r="D56" s="32" t="s">
        <v>417</v>
      </c>
      <c r="E56" s="32" t="s">
        <v>418</v>
      </c>
      <c r="F56" s="32">
        <f>IFERROR(VLOOKUP($D56,[1]Shop!$A$1:$K$4074,4,0),0)</f>
        <v>1</v>
      </c>
      <c r="G56" s="32">
        <f>IFERROR(VLOOKUP($D56,[1]Shop!$A$1:$K$4074,6,0),0)</f>
        <v>0</v>
      </c>
      <c r="H56" s="32">
        <f>IFERROR(VLOOKUP($D56,[1]Shop!$A$1:$K$4074,8,0),0)</f>
        <v>0</v>
      </c>
      <c r="I56" s="32">
        <f>IFERROR(VLOOKUP($D56,[1]Shop!$A$1:$K$4074,9,0),0)</f>
        <v>0</v>
      </c>
      <c r="J56" s="36">
        <f t="shared" si="6"/>
        <v>1</v>
      </c>
      <c r="K56" s="36">
        <f t="shared" si="7"/>
        <v>0</v>
      </c>
      <c r="L56" s="32">
        <f>IFERROR(VLOOKUP(D56,'[2]C25Y 4.18-5.3'!$A$4:$B$1583,2,0),0)</f>
        <v>0</v>
      </c>
      <c r="M56" s="36">
        <f t="shared" si="8"/>
        <v>0</v>
      </c>
      <c r="N56" s="36">
        <f t="shared" si="9"/>
        <v>0</v>
      </c>
      <c r="O56" s="32">
        <f>IFERROR(VLOOKUP($D56,'[3]GT 4.25-5.3'!$A$4:$C$431,2,0),0)</f>
        <v>0</v>
      </c>
      <c r="P56" s="32">
        <f>IFERROR(VLOOKUP($D56,'[3]GT 4.25-5.3'!$A$4:$C$431,3,0),0)</f>
        <v>0</v>
      </c>
      <c r="Q56" s="36">
        <f t="shared" si="10"/>
        <v>0</v>
      </c>
      <c r="R56" s="36">
        <f t="shared" si="5"/>
        <v>0</v>
      </c>
    </row>
    <row r="57" spans="1:18" ht="14.25" hidden="1">
      <c r="A57" s="32" t="s">
        <v>58</v>
      </c>
      <c r="B57" s="32" t="s">
        <v>164</v>
      </c>
      <c r="C57" s="32" t="s">
        <v>14</v>
      </c>
      <c r="D57" s="32" t="s">
        <v>419</v>
      </c>
      <c r="E57" s="32" t="s">
        <v>420</v>
      </c>
      <c r="F57" s="32">
        <f>IFERROR(VLOOKUP($D57,[1]Shop!$A$1:$K$4074,4,0),0)</f>
        <v>1</v>
      </c>
      <c r="G57" s="32">
        <f>IFERROR(VLOOKUP($D57,[1]Shop!$A$1:$K$4074,6,0),0)</f>
        <v>0</v>
      </c>
      <c r="H57" s="32">
        <f>IFERROR(VLOOKUP($D57,[1]Shop!$A$1:$K$4074,8,0),0)</f>
        <v>0</v>
      </c>
      <c r="I57" s="32">
        <f>IFERROR(VLOOKUP($D57,[1]Shop!$A$1:$K$4074,9,0),0)</f>
        <v>0</v>
      </c>
      <c r="J57" s="36">
        <f t="shared" si="6"/>
        <v>1</v>
      </c>
      <c r="K57" s="36">
        <f t="shared" si="7"/>
        <v>0</v>
      </c>
      <c r="L57" s="32">
        <f>IFERROR(VLOOKUP(D57,'[2]C25Y 4.18-5.3'!$A$4:$B$1583,2,0),0)</f>
        <v>0</v>
      </c>
      <c r="M57" s="36">
        <f t="shared" si="8"/>
        <v>0</v>
      </c>
      <c r="N57" s="36">
        <f t="shared" si="9"/>
        <v>0</v>
      </c>
      <c r="O57" s="32">
        <f>IFERROR(VLOOKUP($D57,'[3]GT 4.25-5.3'!$A$4:$C$431,2,0),0)</f>
        <v>0</v>
      </c>
      <c r="P57" s="32">
        <f>IFERROR(VLOOKUP($D57,'[3]GT 4.25-5.3'!$A$4:$C$431,3,0),0)</f>
        <v>0</v>
      </c>
      <c r="Q57" s="36">
        <f t="shared" si="10"/>
        <v>0</v>
      </c>
      <c r="R57" s="36">
        <f t="shared" si="5"/>
        <v>0</v>
      </c>
    </row>
    <row r="58" spans="1:18" ht="14.25" hidden="1">
      <c r="A58" s="32" t="s">
        <v>58</v>
      </c>
      <c r="B58" s="32" t="s">
        <v>164</v>
      </c>
      <c r="C58" s="32" t="s">
        <v>14</v>
      </c>
      <c r="D58" s="32" t="s">
        <v>421</v>
      </c>
      <c r="E58" s="32" t="s">
        <v>422</v>
      </c>
      <c r="F58" s="32">
        <f>IFERROR(VLOOKUP($D58,[1]Shop!$A$1:$K$4074,4,0),0)</f>
        <v>0</v>
      </c>
      <c r="G58" s="32">
        <f>IFERROR(VLOOKUP($D58,[1]Shop!$A$1:$K$4074,6,0),0)</f>
        <v>0</v>
      </c>
      <c r="H58" s="32">
        <f>IFERROR(VLOOKUP($D58,[1]Shop!$A$1:$K$4074,8,0),0)</f>
        <v>0</v>
      </c>
      <c r="I58" s="32">
        <f>IFERROR(VLOOKUP($D58,[1]Shop!$A$1:$K$4074,9,0),0)</f>
        <v>0</v>
      </c>
      <c r="J58" s="36">
        <f t="shared" si="6"/>
        <v>0</v>
      </c>
      <c r="K58" s="36">
        <f t="shared" si="7"/>
        <v>0</v>
      </c>
      <c r="L58" s="32">
        <f>IFERROR(VLOOKUP(D58,'[2]C25Y 4.18-5.3'!$A$4:$B$1583,2,0),0)</f>
        <v>0</v>
      </c>
      <c r="M58" s="36">
        <f t="shared" si="8"/>
        <v>0</v>
      </c>
      <c r="N58" s="36">
        <f t="shared" si="9"/>
        <v>0</v>
      </c>
      <c r="O58" s="32">
        <f>IFERROR(VLOOKUP($D58,'[3]GT 4.25-5.3'!$A$4:$C$431,2,0),0)</f>
        <v>0</v>
      </c>
      <c r="P58" s="32">
        <f>IFERROR(VLOOKUP($D58,'[3]GT 4.25-5.3'!$A$4:$C$431,3,0),0)</f>
        <v>0</v>
      </c>
      <c r="Q58" s="36">
        <f t="shared" si="10"/>
        <v>0</v>
      </c>
      <c r="R58" s="36">
        <f t="shared" ref="R58:R121" si="11">SUM(K58,M58:N58,Q58)</f>
        <v>0</v>
      </c>
    </row>
    <row r="59" spans="1:18" ht="14.25" hidden="1">
      <c r="A59" s="32" t="s">
        <v>58</v>
      </c>
      <c r="B59" s="32" t="s">
        <v>164</v>
      </c>
      <c r="C59" s="32" t="s">
        <v>14</v>
      </c>
      <c r="D59" s="32" t="s">
        <v>423</v>
      </c>
      <c r="E59" s="32" t="s">
        <v>424</v>
      </c>
      <c r="F59" s="32">
        <f>IFERROR(VLOOKUP($D59,[1]Shop!$A$1:$K$4074,4,0),0)</f>
        <v>1</v>
      </c>
      <c r="G59" s="32">
        <f>IFERROR(VLOOKUP($D59,[1]Shop!$A$1:$K$4074,6,0),0)</f>
        <v>0</v>
      </c>
      <c r="H59" s="32">
        <f>IFERROR(VLOOKUP($D59,[1]Shop!$A$1:$K$4074,8,0),0)</f>
        <v>0</v>
      </c>
      <c r="I59" s="32">
        <f>IFERROR(VLOOKUP($D59,[1]Shop!$A$1:$K$4074,9,0),0)</f>
        <v>0</v>
      </c>
      <c r="J59" s="36">
        <f t="shared" si="6"/>
        <v>1</v>
      </c>
      <c r="K59" s="36">
        <f t="shared" si="7"/>
        <v>0</v>
      </c>
      <c r="L59" s="32">
        <f>IFERROR(VLOOKUP(D59,'[2]C25Y 4.18-5.3'!$A$4:$B$1583,2,0),0)</f>
        <v>0</v>
      </c>
      <c r="M59" s="36">
        <f t="shared" si="8"/>
        <v>0</v>
      </c>
      <c r="N59" s="36">
        <f t="shared" si="9"/>
        <v>0</v>
      </c>
      <c r="O59" s="32">
        <f>IFERROR(VLOOKUP($D59,'[3]GT 4.25-5.3'!$A$4:$C$431,2,0),0)</f>
        <v>0</v>
      </c>
      <c r="P59" s="32">
        <f>IFERROR(VLOOKUP($D59,'[3]GT 4.25-5.3'!$A$4:$C$431,3,0),0)</f>
        <v>0</v>
      </c>
      <c r="Q59" s="36">
        <f t="shared" si="10"/>
        <v>0</v>
      </c>
      <c r="R59" s="36">
        <f t="shared" si="11"/>
        <v>0</v>
      </c>
    </row>
    <row r="60" spans="1:18" ht="14.25" hidden="1">
      <c r="A60" s="32" t="s">
        <v>58</v>
      </c>
      <c r="B60" s="32" t="s">
        <v>164</v>
      </c>
      <c r="C60" s="32" t="s">
        <v>14</v>
      </c>
      <c r="D60" s="32" t="s">
        <v>425</v>
      </c>
      <c r="E60" s="32" t="s">
        <v>426</v>
      </c>
      <c r="F60" s="32">
        <f>IFERROR(VLOOKUP($D60,[1]Shop!$A$1:$K$4074,4,0),0)</f>
        <v>1</v>
      </c>
      <c r="G60" s="32">
        <f>IFERROR(VLOOKUP($D60,[1]Shop!$A$1:$K$4074,6,0),0)</f>
        <v>0</v>
      </c>
      <c r="H60" s="32">
        <f>IFERROR(VLOOKUP($D60,[1]Shop!$A$1:$K$4074,8,0),0)</f>
        <v>0</v>
      </c>
      <c r="I60" s="32">
        <f>IFERROR(VLOOKUP($D60,[1]Shop!$A$1:$K$4074,9,0),0)</f>
        <v>0</v>
      </c>
      <c r="J60" s="36">
        <f t="shared" si="6"/>
        <v>1</v>
      </c>
      <c r="K60" s="36">
        <f t="shared" si="7"/>
        <v>0</v>
      </c>
      <c r="L60" s="32">
        <f>IFERROR(VLOOKUP(D60,'[2]C25Y 4.18-5.3'!$A$4:$B$1583,2,0),0)</f>
        <v>1</v>
      </c>
      <c r="M60" s="36">
        <f t="shared" si="8"/>
        <v>0</v>
      </c>
      <c r="N60" s="36">
        <f t="shared" si="9"/>
        <v>200</v>
      </c>
      <c r="O60" s="32">
        <f>IFERROR(VLOOKUP($D60,'[3]GT 4.25-5.3'!$A$4:$C$431,2,0),0)</f>
        <v>0</v>
      </c>
      <c r="P60" s="32">
        <f>IFERROR(VLOOKUP($D60,'[3]GT 4.25-5.3'!$A$4:$C$431,3,0),0)</f>
        <v>0</v>
      </c>
      <c r="Q60" s="36">
        <f t="shared" si="10"/>
        <v>0</v>
      </c>
      <c r="R60" s="36">
        <f t="shared" si="11"/>
        <v>200</v>
      </c>
    </row>
    <row r="61" spans="1:18" ht="14.25" hidden="1">
      <c r="A61" s="32" t="s">
        <v>58</v>
      </c>
      <c r="B61" s="32" t="s">
        <v>164</v>
      </c>
      <c r="C61" s="32" t="s">
        <v>14</v>
      </c>
      <c r="D61" s="32" t="s">
        <v>427</v>
      </c>
      <c r="E61" s="32" t="s">
        <v>428</v>
      </c>
      <c r="F61" s="32">
        <f>IFERROR(VLOOKUP($D61,[1]Shop!$A$1:$K$4074,4,0),0)</f>
        <v>4</v>
      </c>
      <c r="G61" s="32">
        <f>IFERROR(VLOOKUP($D61,[1]Shop!$A$1:$K$4074,6,0),0)</f>
        <v>6</v>
      </c>
      <c r="H61" s="32">
        <f>IFERROR(VLOOKUP($D61,[1]Shop!$A$1:$K$4074,8,0),0)</f>
        <v>1</v>
      </c>
      <c r="I61" s="32">
        <f>IFERROR(VLOOKUP($D61,[1]Shop!$A$1:$K$4074,9,0),0)</f>
        <v>0</v>
      </c>
      <c r="J61" s="36">
        <f t="shared" si="6"/>
        <v>11</v>
      </c>
      <c r="K61" s="36">
        <f t="shared" si="7"/>
        <v>0</v>
      </c>
      <c r="L61" s="32">
        <f>IFERROR(VLOOKUP(D61,'[2]C25Y 4.18-5.3'!$A$4:$B$1583,2,0),0)</f>
        <v>1</v>
      </c>
      <c r="M61" s="36">
        <f t="shared" si="8"/>
        <v>0</v>
      </c>
      <c r="N61" s="36">
        <f t="shared" si="9"/>
        <v>200</v>
      </c>
      <c r="O61" s="32">
        <f>IFERROR(VLOOKUP($D61,'[3]GT 4.25-5.3'!$A$4:$C$431,2,0),0)</f>
        <v>0</v>
      </c>
      <c r="P61" s="32">
        <f>IFERROR(VLOOKUP($D61,'[3]GT 4.25-5.3'!$A$4:$C$431,3,0),0)</f>
        <v>0</v>
      </c>
      <c r="Q61" s="36">
        <f t="shared" si="10"/>
        <v>0</v>
      </c>
      <c r="R61" s="36">
        <f t="shared" si="11"/>
        <v>200</v>
      </c>
    </row>
    <row r="62" spans="1:18" ht="14.25" hidden="1">
      <c r="A62" s="32" t="s">
        <v>58</v>
      </c>
      <c r="B62" s="32" t="s">
        <v>164</v>
      </c>
      <c r="C62" s="32" t="s">
        <v>14</v>
      </c>
      <c r="D62" s="32" t="s">
        <v>429</v>
      </c>
      <c r="E62" s="32" t="s">
        <v>430</v>
      </c>
      <c r="F62" s="32">
        <f>IFERROR(VLOOKUP($D62,[1]Shop!$A$1:$K$4074,4,0),0)</f>
        <v>0</v>
      </c>
      <c r="G62" s="32">
        <f>IFERROR(VLOOKUP($D62,[1]Shop!$A$1:$K$4074,6,0),0)</f>
        <v>1</v>
      </c>
      <c r="H62" s="32">
        <f>IFERROR(VLOOKUP($D62,[1]Shop!$A$1:$K$4074,8,0),0)</f>
        <v>0</v>
      </c>
      <c r="I62" s="32">
        <f>IFERROR(VLOOKUP($D62,[1]Shop!$A$1:$K$4074,9,0),0)</f>
        <v>0</v>
      </c>
      <c r="J62" s="36">
        <f t="shared" si="6"/>
        <v>1</v>
      </c>
      <c r="K62" s="36">
        <f t="shared" si="7"/>
        <v>0</v>
      </c>
      <c r="L62" s="32">
        <f>IFERROR(VLOOKUP(D62,'[2]C25Y 4.18-5.3'!$A$4:$B$1583,2,0),0)</f>
        <v>2</v>
      </c>
      <c r="M62" s="36">
        <f t="shared" si="8"/>
        <v>0</v>
      </c>
      <c r="N62" s="36">
        <f t="shared" si="9"/>
        <v>400</v>
      </c>
      <c r="O62" s="32">
        <f>IFERROR(VLOOKUP($D62,'[3]GT 4.25-5.3'!$A$4:$C$431,2,0),0)</f>
        <v>0</v>
      </c>
      <c r="P62" s="32">
        <f>IFERROR(VLOOKUP($D62,'[3]GT 4.25-5.3'!$A$4:$C$431,3,0),0)</f>
        <v>0</v>
      </c>
      <c r="Q62" s="36">
        <f t="shared" si="10"/>
        <v>0</v>
      </c>
      <c r="R62" s="36">
        <f t="shared" si="11"/>
        <v>400</v>
      </c>
    </row>
    <row r="63" spans="1:18" ht="14.25" hidden="1">
      <c r="A63" s="32" t="s">
        <v>58</v>
      </c>
      <c r="B63" s="32" t="s">
        <v>164</v>
      </c>
      <c r="C63" s="32" t="s">
        <v>14</v>
      </c>
      <c r="D63" s="32" t="s">
        <v>431</v>
      </c>
      <c r="E63" s="32" t="s">
        <v>432</v>
      </c>
      <c r="F63" s="32">
        <f>IFERROR(VLOOKUP($D63,[1]Shop!$A$1:$K$4074,4,0),0)</f>
        <v>0</v>
      </c>
      <c r="G63" s="32">
        <f>IFERROR(VLOOKUP($D63,[1]Shop!$A$1:$K$4074,6,0),0)</f>
        <v>0</v>
      </c>
      <c r="H63" s="32">
        <f>IFERROR(VLOOKUP($D63,[1]Shop!$A$1:$K$4074,8,0),0)</f>
        <v>0</v>
      </c>
      <c r="I63" s="32">
        <f>IFERROR(VLOOKUP($D63,[1]Shop!$A$1:$K$4074,9,0),0)</f>
        <v>0</v>
      </c>
      <c r="J63" s="36">
        <f t="shared" si="6"/>
        <v>0</v>
      </c>
      <c r="K63" s="36">
        <f t="shared" si="7"/>
        <v>0</v>
      </c>
      <c r="L63" s="32">
        <f>IFERROR(VLOOKUP(D63,'[2]C25Y 4.18-5.3'!$A$4:$B$1583,2,0),0)</f>
        <v>0</v>
      </c>
      <c r="M63" s="36">
        <f t="shared" si="8"/>
        <v>0</v>
      </c>
      <c r="N63" s="36">
        <f t="shared" si="9"/>
        <v>0</v>
      </c>
      <c r="O63" s="32">
        <f>IFERROR(VLOOKUP($D63,'[3]GT 4.25-5.3'!$A$4:$C$431,2,0),0)</f>
        <v>0</v>
      </c>
      <c r="P63" s="32">
        <f>IFERROR(VLOOKUP($D63,'[3]GT 4.25-5.3'!$A$4:$C$431,3,0),0)</f>
        <v>0</v>
      </c>
      <c r="Q63" s="36">
        <f t="shared" si="10"/>
        <v>0</v>
      </c>
      <c r="R63" s="36">
        <f t="shared" si="11"/>
        <v>0</v>
      </c>
    </row>
    <row r="64" spans="1:18" ht="14.25" hidden="1">
      <c r="A64" s="32" t="s">
        <v>58</v>
      </c>
      <c r="B64" s="32" t="s">
        <v>164</v>
      </c>
      <c r="C64" s="32" t="s">
        <v>14</v>
      </c>
      <c r="D64" s="32" t="s">
        <v>433</v>
      </c>
      <c r="E64" s="32" t="s">
        <v>434</v>
      </c>
      <c r="F64" s="32">
        <f>IFERROR(VLOOKUP($D64,[1]Shop!$A$1:$K$4074,4,0),0)</f>
        <v>1</v>
      </c>
      <c r="G64" s="32">
        <f>IFERROR(VLOOKUP($D64,[1]Shop!$A$1:$K$4074,6,0),0)</f>
        <v>1</v>
      </c>
      <c r="H64" s="32">
        <f>IFERROR(VLOOKUP($D64,[1]Shop!$A$1:$K$4074,8,0),0)</f>
        <v>0</v>
      </c>
      <c r="I64" s="32">
        <f>IFERROR(VLOOKUP($D64,[1]Shop!$A$1:$K$4074,9,0),0)</f>
        <v>0</v>
      </c>
      <c r="J64" s="36">
        <f t="shared" si="6"/>
        <v>2</v>
      </c>
      <c r="K64" s="36">
        <f t="shared" si="7"/>
        <v>0</v>
      </c>
      <c r="L64" s="32">
        <f>IFERROR(VLOOKUP(D64,'[2]C25Y 4.18-5.3'!$A$4:$B$1583,2,0),0)</f>
        <v>1</v>
      </c>
      <c r="M64" s="36">
        <f t="shared" si="8"/>
        <v>0</v>
      </c>
      <c r="N64" s="36">
        <f t="shared" si="9"/>
        <v>200</v>
      </c>
      <c r="O64" s="32">
        <f>IFERROR(VLOOKUP($D64,'[3]GT 4.25-5.3'!$A$4:$C$431,2,0),0)</f>
        <v>0</v>
      </c>
      <c r="P64" s="32">
        <f>IFERROR(VLOOKUP($D64,'[3]GT 4.25-5.3'!$A$4:$C$431,3,0),0)</f>
        <v>0</v>
      </c>
      <c r="Q64" s="36">
        <f t="shared" si="10"/>
        <v>0</v>
      </c>
      <c r="R64" s="36">
        <f t="shared" si="11"/>
        <v>200</v>
      </c>
    </row>
    <row r="65" spans="1:18" ht="14.25" hidden="1">
      <c r="A65" s="32" t="s">
        <v>58</v>
      </c>
      <c r="B65" s="32" t="s">
        <v>164</v>
      </c>
      <c r="C65" s="32" t="s">
        <v>14</v>
      </c>
      <c r="D65" s="32" t="s">
        <v>435</v>
      </c>
      <c r="E65" s="32" t="s">
        <v>436</v>
      </c>
      <c r="F65" s="32">
        <f>IFERROR(VLOOKUP($D65,[1]Shop!$A$1:$K$4074,4,0),0)</f>
        <v>1</v>
      </c>
      <c r="G65" s="32">
        <f>IFERROR(VLOOKUP($D65,[1]Shop!$A$1:$K$4074,6,0),0)</f>
        <v>1</v>
      </c>
      <c r="H65" s="32">
        <f>IFERROR(VLOOKUP($D65,[1]Shop!$A$1:$K$4074,8,0),0)</f>
        <v>0</v>
      </c>
      <c r="I65" s="32">
        <f>IFERROR(VLOOKUP($D65,[1]Shop!$A$1:$K$4074,9,0),0)</f>
        <v>0</v>
      </c>
      <c r="J65" s="36">
        <f t="shared" si="6"/>
        <v>2</v>
      </c>
      <c r="K65" s="36">
        <f t="shared" si="7"/>
        <v>0</v>
      </c>
      <c r="L65" s="32">
        <f>IFERROR(VLOOKUP(D65,'[2]C25Y 4.18-5.3'!$A$4:$B$1583,2,0),0)</f>
        <v>2</v>
      </c>
      <c r="M65" s="36">
        <f t="shared" si="8"/>
        <v>0</v>
      </c>
      <c r="N65" s="36">
        <f t="shared" si="9"/>
        <v>400</v>
      </c>
      <c r="O65" s="32">
        <f>IFERROR(VLOOKUP($D65,'[3]GT 4.25-5.3'!$A$4:$C$431,2,0),0)</f>
        <v>0</v>
      </c>
      <c r="P65" s="32">
        <f>IFERROR(VLOOKUP($D65,'[3]GT 4.25-5.3'!$A$4:$C$431,3,0),0)</f>
        <v>0</v>
      </c>
      <c r="Q65" s="36">
        <f t="shared" si="10"/>
        <v>0</v>
      </c>
      <c r="R65" s="36">
        <f t="shared" si="11"/>
        <v>400</v>
      </c>
    </row>
    <row r="66" spans="1:18" ht="14.25" hidden="1">
      <c r="A66" s="32" t="s">
        <v>58</v>
      </c>
      <c r="B66" s="32" t="s">
        <v>164</v>
      </c>
      <c r="C66" s="32" t="s">
        <v>14</v>
      </c>
      <c r="D66" s="32" t="s">
        <v>437</v>
      </c>
      <c r="E66" s="32" t="s">
        <v>438</v>
      </c>
      <c r="F66" s="32">
        <f>IFERROR(VLOOKUP($D66,[1]Shop!$A$1:$K$4074,4,0),0)</f>
        <v>1</v>
      </c>
      <c r="G66" s="32">
        <f>IFERROR(VLOOKUP($D66,[1]Shop!$A$1:$K$4074,6,0),0)</f>
        <v>0</v>
      </c>
      <c r="H66" s="32">
        <f>IFERROR(VLOOKUP($D66,[1]Shop!$A$1:$K$4074,8,0),0)</f>
        <v>0</v>
      </c>
      <c r="I66" s="32">
        <f>IFERROR(VLOOKUP($D66,[1]Shop!$A$1:$K$4074,9,0),0)</f>
        <v>0</v>
      </c>
      <c r="J66" s="36">
        <f t="shared" si="6"/>
        <v>1</v>
      </c>
      <c r="K66" s="36">
        <f t="shared" si="7"/>
        <v>0</v>
      </c>
      <c r="L66" s="32">
        <f>IFERROR(VLOOKUP(D66,'[2]C25Y 4.18-5.3'!$A$4:$B$1583,2,0),0)</f>
        <v>1</v>
      </c>
      <c r="M66" s="36">
        <f t="shared" si="8"/>
        <v>0</v>
      </c>
      <c r="N66" s="36">
        <f t="shared" si="9"/>
        <v>200</v>
      </c>
      <c r="O66" s="32">
        <f>IFERROR(VLOOKUP($D66,'[3]GT 4.25-5.3'!$A$4:$C$431,2,0),0)</f>
        <v>0</v>
      </c>
      <c r="P66" s="32">
        <f>IFERROR(VLOOKUP($D66,'[3]GT 4.25-5.3'!$A$4:$C$431,3,0),0)</f>
        <v>0</v>
      </c>
      <c r="Q66" s="36">
        <f t="shared" si="10"/>
        <v>0</v>
      </c>
      <c r="R66" s="36">
        <f t="shared" si="11"/>
        <v>200</v>
      </c>
    </row>
    <row r="67" spans="1:18" ht="14.25" hidden="1">
      <c r="A67" s="32" t="s">
        <v>58</v>
      </c>
      <c r="B67" s="32" t="s">
        <v>164</v>
      </c>
      <c r="C67" s="32" t="s">
        <v>14</v>
      </c>
      <c r="D67" s="32" t="s">
        <v>439</v>
      </c>
      <c r="E67" s="32" t="s">
        <v>440</v>
      </c>
      <c r="F67" s="32">
        <f>IFERROR(VLOOKUP($D67,[1]Shop!$A$1:$K$4074,4,0),0)</f>
        <v>0</v>
      </c>
      <c r="G67" s="32">
        <f>IFERROR(VLOOKUP($D67,[1]Shop!$A$1:$K$4074,6,0),0)</f>
        <v>0</v>
      </c>
      <c r="H67" s="32">
        <f>IFERROR(VLOOKUP($D67,[1]Shop!$A$1:$K$4074,8,0),0)</f>
        <v>0</v>
      </c>
      <c r="I67" s="32">
        <f>IFERROR(VLOOKUP($D67,[1]Shop!$A$1:$K$4074,9,0),0)</f>
        <v>0</v>
      </c>
      <c r="J67" s="36">
        <f t="shared" si="6"/>
        <v>0</v>
      </c>
      <c r="K67" s="36">
        <f t="shared" si="7"/>
        <v>0</v>
      </c>
      <c r="L67" s="32">
        <f>IFERROR(VLOOKUP(D67,'[2]C25Y 4.18-5.3'!$A$4:$B$1583,2,0),0)</f>
        <v>0</v>
      </c>
      <c r="M67" s="36">
        <f t="shared" si="8"/>
        <v>0</v>
      </c>
      <c r="N67" s="36">
        <f t="shared" si="9"/>
        <v>0</v>
      </c>
      <c r="O67" s="32">
        <f>IFERROR(VLOOKUP($D67,'[3]GT 4.25-5.3'!$A$4:$C$431,2,0),0)</f>
        <v>0</v>
      </c>
      <c r="P67" s="32">
        <f>IFERROR(VLOOKUP($D67,'[3]GT 4.25-5.3'!$A$4:$C$431,3,0),0)</f>
        <v>0</v>
      </c>
      <c r="Q67" s="36">
        <f t="shared" si="10"/>
        <v>0</v>
      </c>
      <c r="R67" s="36">
        <f t="shared" si="11"/>
        <v>0</v>
      </c>
    </row>
    <row r="68" spans="1:18" ht="14.25" hidden="1">
      <c r="A68" s="32" t="s">
        <v>58</v>
      </c>
      <c r="B68" s="32" t="s">
        <v>164</v>
      </c>
      <c r="C68" s="32" t="s">
        <v>14</v>
      </c>
      <c r="D68" s="32" t="s">
        <v>441</v>
      </c>
      <c r="E68" s="32" t="s">
        <v>442</v>
      </c>
      <c r="F68" s="32">
        <f>IFERROR(VLOOKUP($D68,[1]Shop!$A$1:$K$4074,4,0),0)</f>
        <v>1</v>
      </c>
      <c r="G68" s="32">
        <f>IFERROR(VLOOKUP($D68,[1]Shop!$A$1:$K$4074,6,0),0)</f>
        <v>0</v>
      </c>
      <c r="H68" s="32">
        <f>IFERROR(VLOOKUP($D68,[1]Shop!$A$1:$K$4074,8,0),0)</f>
        <v>0</v>
      </c>
      <c r="I68" s="32">
        <f>IFERROR(VLOOKUP($D68,[1]Shop!$A$1:$K$4074,9,0),0)</f>
        <v>0</v>
      </c>
      <c r="J68" s="36">
        <f t="shared" si="6"/>
        <v>1</v>
      </c>
      <c r="K68" s="36">
        <f t="shared" si="7"/>
        <v>0</v>
      </c>
      <c r="L68" s="32">
        <f>IFERROR(VLOOKUP(D68,'[2]C25Y 4.18-5.3'!$A$4:$B$1583,2,0),0)</f>
        <v>0</v>
      </c>
      <c r="M68" s="36">
        <f t="shared" si="8"/>
        <v>0</v>
      </c>
      <c r="N68" s="36">
        <f t="shared" si="9"/>
        <v>0</v>
      </c>
      <c r="O68" s="32">
        <f>IFERROR(VLOOKUP($D68,'[3]GT 4.25-5.3'!$A$4:$C$431,2,0),0)</f>
        <v>0</v>
      </c>
      <c r="P68" s="32">
        <f>IFERROR(VLOOKUP($D68,'[3]GT 4.25-5.3'!$A$4:$C$431,3,0),0)</f>
        <v>0</v>
      </c>
      <c r="Q68" s="36">
        <f t="shared" si="10"/>
        <v>0</v>
      </c>
      <c r="R68" s="36">
        <f t="shared" si="11"/>
        <v>0</v>
      </c>
    </row>
    <row r="69" spans="1:18" ht="14.25" hidden="1">
      <c r="A69" s="32" t="s">
        <v>58</v>
      </c>
      <c r="B69" s="32" t="s">
        <v>164</v>
      </c>
      <c r="C69" s="32" t="s">
        <v>14</v>
      </c>
      <c r="D69" s="32" t="s">
        <v>443</v>
      </c>
      <c r="E69" s="32" t="s">
        <v>444</v>
      </c>
      <c r="F69" s="32">
        <f>IFERROR(VLOOKUP($D69,[1]Shop!$A$1:$K$4074,4,0),0)</f>
        <v>0</v>
      </c>
      <c r="G69" s="32">
        <f>IFERROR(VLOOKUP($D69,[1]Shop!$A$1:$K$4074,6,0),0)</f>
        <v>0</v>
      </c>
      <c r="H69" s="32">
        <f>IFERROR(VLOOKUP($D69,[1]Shop!$A$1:$K$4074,8,0),0)</f>
        <v>0</v>
      </c>
      <c r="I69" s="32">
        <f>IFERROR(VLOOKUP($D69,[1]Shop!$A$1:$K$4074,9,0),0)</f>
        <v>0</v>
      </c>
      <c r="J69" s="36">
        <f t="shared" si="6"/>
        <v>0</v>
      </c>
      <c r="K69" s="36">
        <f t="shared" si="7"/>
        <v>0</v>
      </c>
      <c r="L69" s="32">
        <f>IFERROR(VLOOKUP(D69,'[2]C25Y 4.18-5.3'!$A$4:$B$1583,2,0),0)</f>
        <v>0</v>
      </c>
      <c r="M69" s="36">
        <f t="shared" si="8"/>
        <v>0</v>
      </c>
      <c r="N69" s="36">
        <f t="shared" si="9"/>
        <v>0</v>
      </c>
      <c r="O69" s="32">
        <f>IFERROR(VLOOKUP($D69,'[3]GT 4.25-5.3'!$A$4:$C$431,2,0),0)</f>
        <v>0</v>
      </c>
      <c r="P69" s="32">
        <f>IFERROR(VLOOKUP($D69,'[3]GT 4.25-5.3'!$A$4:$C$431,3,0),0)</f>
        <v>0</v>
      </c>
      <c r="Q69" s="36">
        <f t="shared" si="10"/>
        <v>0</v>
      </c>
      <c r="R69" s="36">
        <f t="shared" si="11"/>
        <v>0</v>
      </c>
    </row>
    <row r="70" spans="1:18" ht="14.25" hidden="1">
      <c r="A70" s="32" t="s">
        <v>58</v>
      </c>
      <c r="B70" s="32" t="s">
        <v>164</v>
      </c>
      <c r="C70" s="32" t="s">
        <v>14</v>
      </c>
      <c r="D70" s="32" t="s">
        <v>445</v>
      </c>
      <c r="E70" s="32" t="s">
        <v>446</v>
      </c>
      <c r="F70" s="32">
        <f>IFERROR(VLOOKUP($D70,[1]Shop!$A$1:$K$4074,4,0),0)</f>
        <v>0</v>
      </c>
      <c r="G70" s="32">
        <f>IFERROR(VLOOKUP($D70,[1]Shop!$A$1:$K$4074,6,0),0)</f>
        <v>0</v>
      </c>
      <c r="H70" s="32">
        <f>IFERROR(VLOOKUP($D70,[1]Shop!$A$1:$K$4074,8,0),0)</f>
        <v>0</v>
      </c>
      <c r="I70" s="32">
        <f>IFERROR(VLOOKUP($D70,[1]Shop!$A$1:$K$4074,9,0),0)</f>
        <v>0</v>
      </c>
      <c r="J70" s="36">
        <f t="shared" si="6"/>
        <v>0</v>
      </c>
      <c r="K70" s="36">
        <f t="shared" si="7"/>
        <v>0</v>
      </c>
      <c r="L70" s="32">
        <f>IFERROR(VLOOKUP(D70,'[2]C25Y 4.18-5.3'!$A$4:$B$1583,2,0),0)</f>
        <v>0</v>
      </c>
      <c r="M70" s="36">
        <f t="shared" si="8"/>
        <v>0</v>
      </c>
      <c r="N70" s="36">
        <f t="shared" si="9"/>
        <v>0</v>
      </c>
      <c r="O70" s="32">
        <f>IFERROR(VLOOKUP($D70,'[3]GT 4.25-5.3'!$A$4:$C$431,2,0),0)</f>
        <v>0</v>
      </c>
      <c r="P70" s="32">
        <f>IFERROR(VLOOKUP($D70,'[3]GT 4.25-5.3'!$A$4:$C$431,3,0),0)</f>
        <v>0</v>
      </c>
      <c r="Q70" s="36">
        <f t="shared" si="10"/>
        <v>0</v>
      </c>
      <c r="R70" s="36">
        <f t="shared" si="11"/>
        <v>0</v>
      </c>
    </row>
    <row r="71" spans="1:18" ht="14.25" hidden="1">
      <c r="A71" s="32" t="s">
        <v>58</v>
      </c>
      <c r="B71" s="32" t="s">
        <v>164</v>
      </c>
      <c r="C71" s="32" t="s">
        <v>14</v>
      </c>
      <c r="D71" s="32" t="s">
        <v>447</v>
      </c>
      <c r="E71" s="32" t="s">
        <v>448</v>
      </c>
      <c r="F71" s="32">
        <f>IFERROR(VLOOKUP($D71,[1]Shop!$A$1:$K$4074,4,0),0)</f>
        <v>0</v>
      </c>
      <c r="G71" s="32">
        <f>IFERROR(VLOOKUP($D71,[1]Shop!$A$1:$K$4074,6,0),0)</f>
        <v>0</v>
      </c>
      <c r="H71" s="32">
        <f>IFERROR(VLOOKUP($D71,[1]Shop!$A$1:$K$4074,8,0),0)</f>
        <v>0</v>
      </c>
      <c r="I71" s="32">
        <f>IFERROR(VLOOKUP($D71,[1]Shop!$A$1:$K$4074,9,0),0)</f>
        <v>0</v>
      </c>
      <c r="J71" s="36">
        <f t="shared" si="6"/>
        <v>0</v>
      </c>
      <c r="K71" s="36">
        <f t="shared" si="7"/>
        <v>0</v>
      </c>
      <c r="L71" s="32">
        <f>IFERROR(VLOOKUP(D71,'[2]C25Y 4.18-5.3'!$A$4:$B$1583,2,0),0)</f>
        <v>0</v>
      </c>
      <c r="M71" s="36">
        <f t="shared" si="8"/>
        <v>0</v>
      </c>
      <c r="N71" s="36">
        <f t="shared" si="9"/>
        <v>0</v>
      </c>
      <c r="O71" s="32">
        <f>IFERROR(VLOOKUP($D71,'[3]GT 4.25-5.3'!$A$4:$C$431,2,0),0)</f>
        <v>0</v>
      </c>
      <c r="P71" s="32">
        <f>IFERROR(VLOOKUP($D71,'[3]GT 4.25-5.3'!$A$4:$C$431,3,0),0)</f>
        <v>0</v>
      </c>
      <c r="Q71" s="36">
        <f t="shared" si="10"/>
        <v>0</v>
      </c>
      <c r="R71" s="36">
        <f t="shared" si="11"/>
        <v>0</v>
      </c>
    </row>
    <row r="72" spans="1:18" ht="14.25" hidden="1">
      <c r="A72" s="32" t="s">
        <v>58</v>
      </c>
      <c r="B72" s="32" t="s">
        <v>164</v>
      </c>
      <c r="C72" s="32" t="s">
        <v>14</v>
      </c>
      <c r="D72" s="32" t="s">
        <v>449</v>
      </c>
      <c r="E72" s="32" t="s">
        <v>450</v>
      </c>
      <c r="F72" s="32">
        <f>IFERROR(VLOOKUP($D72,[1]Shop!$A$1:$K$4074,4,0),0)</f>
        <v>1</v>
      </c>
      <c r="G72" s="32">
        <f>IFERROR(VLOOKUP($D72,[1]Shop!$A$1:$K$4074,6,0),0)</f>
        <v>0</v>
      </c>
      <c r="H72" s="32">
        <f>IFERROR(VLOOKUP($D72,[1]Shop!$A$1:$K$4074,8,0),0)</f>
        <v>0</v>
      </c>
      <c r="I72" s="32">
        <f>IFERROR(VLOOKUP($D72,[1]Shop!$A$1:$K$4074,9,0),0)</f>
        <v>0</v>
      </c>
      <c r="J72" s="36">
        <f t="shared" si="6"/>
        <v>1</v>
      </c>
      <c r="K72" s="36">
        <f t="shared" si="7"/>
        <v>0</v>
      </c>
      <c r="L72" s="32">
        <f>IFERROR(VLOOKUP(D72,'[2]C25Y 4.18-5.3'!$A$4:$B$1583,2,0),0)</f>
        <v>0</v>
      </c>
      <c r="M72" s="36">
        <f t="shared" si="8"/>
        <v>0</v>
      </c>
      <c r="N72" s="36">
        <f t="shared" si="9"/>
        <v>0</v>
      </c>
      <c r="O72" s="32">
        <f>IFERROR(VLOOKUP($D72,'[3]GT 4.25-5.3'!$A$4:$C$431,2,0),0)</f>
        <v>0</v>
      </c>
      <c r="P72" s="32">
        <f>IFERROR(VLOOKUP($D72,'[3]GT 4.25-5.3'!$A$4:$C$431,3,0),0)</f>
        <v>0</v>
      </c>
      <c r="Q72" s="36">
        <f t="shared" si="10"/>
        <v>0</v>
      </c>
      <c r="R72" s="36">
        <f t="shared" si="11"/>
        <v>0</v>
      </c>
    </row>
    <row r="73" spans="1:18" ht="14.25" hidden="1">
      <c r="A73" s="32" t="s">
        <v>58</v>
      </c>
      <c r="B73" s="32" t="s">
        <v>164</v>
      </c>
      <c r="C73" s="32" t="s">
        <v>14</v>
      </c>
      <c r="D73" s="32" t="s">
        <v>451</v>
      </c>
      <c r="E73" s="32" t="s">
        <v>452</v>
      </c>
      <c r="F73" s="32">
        <f>IFERROR(VLOOKUP($D73,[1]Shop!$A$1:$K$4074,4,0),0)</f>
        <v>0</v>
      </c>
      <c r="G73" s="32">
        <f>IFERROR(VLOOKUP($D73,[1]Shop!$A$1:$K$4074,6,0),0)</f>
        <v>0</v>
      </c>
      <c r="H73" s="32">
        <f>IFERROR(VLOOKUP($D73,[1]Shop!$A$1:$K$4074,8,0),0)</f>
        <v>0</v>
      </c>
      <c r="I73" s="32">
        <f>IFERROR(VLOOKUP($D73,[1]Shop!$A$1:$K$4074,9,0),0)</f>
        <v>0</v>
      </c>
      <c r="J73" s="36">
        <f t="shared" si="6"/>
        <v>0</v>
      </c>
      <c r="K73" s="36">
        <f t="shared" si="7"/>
        <v>0</v>
      </c>
      <c r="L73" s="32">
        <f>IFERROR(VLOOKUP(D73,'[2]C25Y 4.18-5.3'!$A$4:$B$1583,2,0),0)</f>
        <v>1</v>
      </c>
      <c r="M73" s="36">
        <f t="shared" si="8"/>
        <v>0</v>
      </c>
      <c r="N73" s="36">
        <f t="shared" si="9"/>
        <v>200</v>
      </c>
      <c r="O73" s="32">
        <f>IFERROR(VLOOKUP($D73,'[3]GT 4.25-5.3'!$A$4:$C$431,2,0),0)</f>
        <v>0</v>
      </c>
      <c r="P73" s="32">
        <f>IFERROR(VLOOKUP($D73,'[3]GT 4.25-5.3'!$A$4:$C$431,3,0),0)</f>
        <v>0</v>
      </c>
      <c r="Q73" s="36">
        <f t="shared" si="10"/>
        <v>0</v>
      </c>
      <c r="R73" s="36">
        <f t="shared" si="11"/>
        <v>200</v>
      </c>
    </row>
    <row r="74" spans="1:18" ht="14.25" hidden="1">
      <c r="A74" s="32" t="s">
        <v>58</v>
      </c>
      <c r="B74" s="32" t="s">
        <v>79</v>
      </c>
      <c r="C74" s="32" t="s">
        <v>15</v>
      </c>
      <c r="D74" s="32" t="s">
        <v>453</v>
      </c>
      <c r="E74" s="32" t="s">
        <v>454</v>
      </c>
      <c r="F74" s="32">
        <f>IFERROR(VLOOKUP($D74,[1]Shop!$A$1:$K$4074,4,0),0)</f>
        <v>0</v>
      </c>
      <c r="G74" s="32">
        <f>IFERROR(VLOOKUP($D74,[1]Shop!$A$1:$K$4074,6,0),0)</f>
        <v>0</v>
      </c>
      <c r="H74" s="32">
        <f>IFERROR(VLOOKUP($D74,[1]Shop!$A$1:$K$4074,8,0),0)</f>
        <v>0</v>
      </c>
      <c r="I74" s="32">
        <f>IFERROR(VLOOKUP($D74,[1]Shop!$A$1:$K$4074,9,0),0)</f>
        <v>0</v>
      </c>
      <c r="J74" s="36">
        <f t="shared" si="6"/>
        <v>0</v>
      </c>
      <c r="K74" s="36">
        <f t="shared" si="7"/>
        <v>0</v>
      </c>
      <c r="L74" s="32">
        <f>IFERROR(VLOOKUP(D74,'[2]C25Y 4.18-5.3'!$A$4:$B$1583,2,0),0)</f>
        <v>1</v>
      </c>
      <c r="M74" s="36">
        <f t="shared" si="8"/>
        <v>0</v>
      </c>
      <c r="N74" s="36">
        <f t="shared" si="9"/>
        <v>200</v>
      </c>
      <c r="O74" s="32">
        <f>IFERROR(VLOOKUP($D74,'[3]GT 4.25-5.3'!$A$4:$C$431,2,0),0)</f>
        <v>0</v>
      </c>
      <c r="P74" s="32">
        <f>IFERROR(VLOOKUP($D74,'[3]GT 4.25-5.3'!$A$4:$C$431,3,0),0)</f>
        <v>0</v>
      </c>
      <c r="Q74" s="36">
        <f t="shared" si="10"/>
        <v>0</v>
      </c>
      <c r="R74" s="36">
        <f t="shared" si="11"/>
        <v>200</v>
      </c>
    </row>
    <row r="75" spans="1:18" ht="14.25" hidden="1">
      <c r="A75" s="32" t="s">
        <v>58</v>
      </c>
      <c r="B75" s="32" t="s">
        <v>79</v>
      </c>
      <c r="C75" s="32" t="s">
        <v>15</v>
      </c>
      <c r="D75" s="32" t="s">
        <v>455</v>
      </c>
      <c r="E75" s="32" t="s">
        <v>456</v>
      </c>
      <c r="F75" s="32">
        <f>IFERROR(VLOOKUP($D75,[1]Shop!$A$1:$K$4074,4,0),0)</f>
        <v>0</v>
      </c>
      <c r="G75" s="32">
        <f>IFERROR(VLOOKUP($D75,[1]Shop!$A$1:$K$4074,6,0),0)</f>
        <v>0</v>
      </c>
      <c r="H75" s="32">
        <f>IFERROR(VLOOKUP($D75,[1]Shop!$A$1:$K$4074,8,0),0)</f>
        <v>0</v>
      </c>
      <c r="I75" s="32">
        <f>IFERROR(VLOOKUP($D75,[1]Shop!$A$1:$K$4074,9,0),0)</f>
        <v>0</v>
      </c>
      <c r="J75" s="36">
        <f t="shared" si="6"/>
        <v>0</v>
      </c>
      <c r="K75" s="36">
        <f t="shared" si="7"/>
        <v>0</v>
      </c>
      <c r="L75" s="32">
        <f>IFERROR(VLOOKUP(D75,'[2]C25Y 4.18-5.3'!$A$4:$B$1583,2,0),0)</f>
        <v>0</v>
      </c>
      <c r="M75" s="36">
        <f t="shared" si="8"/>
        <v>0</v>
      </c>
      <c r="N75" s="36">
        <f t="shared" si="9"/>
        <v>0</v>
      </c>
      <c r="O75" s="32">
        <f>IFERROR(VLOOKUP($D75,'[3]GT 4.25-5.3'!$A$4:$C$431,2,0),0)</f>
        <v>0</v>
      </c>
      <c r="P75" s="32">
        <f>IFERROR(VLOOKUP($D75,'[3]GT 4.25-5.3'!$A$4:$C$431,3,0),0)</f>
        <v>0</v>
      </c>
      <c r="Q75" s="36">
        <f t="shared" si="10"/>
        <v>0</v>
      </c>
      <c r="R75" s="36">
        <f t="shared" si="11"/>
        <v>0</v>
      </c>
    </row>
    <row r="76" spans="1:18" ht="14.25" hidden="1">
      <c r="A76" s="32" t="s">
        <v>58</v>
      </c>
      <c r="B76" s="32" t="s">
        <v>79</v>
      </c>
      <c r="C76" s="32" t="s">
        <v>15</v>
      </c>
      <c r="D76" s="32" t="s">
        <v>457</v>
      </c>
      <c r="E76" s="32" t="s">
        <v>458</v>
      </c>
      <c r="F76" s="32">
        <f>IFERROR(VLOOKUP($D76,[1]Shop!$A$1:$K$4074,4,0),0)</f>
        <v>0</v>
      </c>
      <c r="G76" s="32">
        <f>IFERROR(VLOOKUP($D76,[1]Shop!$A$1:$K$4074,6,0),0)</f>
        <v>1</v>
      </c>
      <c r="H76" s="32">
        <f>IFERROR(VLOOKUP($D76,[1]Shop!$A$1:$K$4074,8,0),0)</f>
        <v>0</v>
      </c>
      <c r="I76" s="32">
        <f>IFERROR(VLOOKUP($D76,[1]Shop!$A$1:$K$4074,9,0),0)</f>
        <v>0</v>
      </c>
      <c r="J76" s="36">
        <f t="shared" si="6"/>
        <v>1</v>
      </c>
      <c r="K76" s="36">
        <f t="shared" si="7"/>
        <v>0</v>
      </c>
      <c r="L76" s="32">
        <f>IFERROR(VLOOKUP(D76,'[2]C25Y 4.18-5.3'!$A$4:$B$1583,2,0),0)</f>
        <v>0</v>
      </c>
      <c r="M76" s="36">
        <f t="shared" si="8"/>
        <v>0</v>
      </c>
      <c r="N76" s="36">
        <f t="shared" si="9"/>
        <v>0</v>
      </c>
      <c r="O76" s="32">
        <f>IFERROR(VLOOKUP($D76,'[3]GT 4.25-5.3'!$A$4:$C$431,2,0),0)</f>
        <v>0</v>
      </c>
      <c r="P76" s="32">
        <f>IFERROR(VLOOKUP($D76,'[3]GT 4.25-5.3'!$A$4:$C$431,3,0),0)</f>
        <v>0</v>
      </c>
      <c r="Q76" s="36">
        <f t="shared" si="10"/>
        <v>0</v>
      </c>
      <c r="R76" s="36">
        <f t="shared" si="11"/>
        <v>0</v>
      </c>
    </row>
    <row r="77" spans="1:18" ht="14.25" hidden="1">
      <c r="A77" s="32" t="s">
        <v>58</v>
      </c>
      <c r="B77" s="32" t="s">
        <v>79</v>
      </c>
      <c r="C77" s="32" t="s">
        <v>15</v>
      </c>
      <c r="D77" s="32" t="s">
        <v>459</v>
      </c>
      <c r="E77" s="32" t="s">
        <v>460</v>
      </c>
      <c r="F77" s="32">
        <f>IFERROR(VLOOKUP($D77,[1]Shop!$A$1:$K$4074,4,0),0)</f>
        <v>0</v>
      </c>
      <c r="G77" s="32">
        <f>IFERROR(VLOOKUP($D77,[1]Shop!$A$1:$K$4074,6,0),0)</f>
        <v>1</v>
      </c>
      <c r="H77" s="32">
        <f>IFERROR(VLOOKUP($D77,[1]Shop!$A$1:$K$4074,8,0),0)</f>
        <v>0</v>
      </c>
      <c r="I77" s="32">
        <f>IFERROR(VLOOKUP($D77,[1]Shop!$A$1:$K$4074,9,0),0)</f>
        <v>0</v>
      </c>
      <c r="J77" s="36">
        <f t="shared" si="6"/>
        <v>1</v>
      </c>
      <c r="K77" s="36">
        <f t="shared" si="7"/>
        <v>0</v>
      </c>
      <c r="L77" s="32">
        <f>IFERROR(VLOOKUP(D77,'[2]C25Y 4.18-5.3'!$A$4:$B$1583,2,0),0)</f>
        <v>0</v>
      </c>
      <c r="M77" s="36">
        <f t="shared" si="8"/>
        <v>0</v>
      </c>
      <c r="N77" s="36">
        <f t="shared" si="9"/>
        <v>0</v>
      </c>
      <c r="O77" s="32">
        <f>IFERROR(VLOOKUP($D77,'[3]GT 4.25-5.3'!$A$4:$C$431,2,0),0)</f>
        <v>0</v>
      </c>
      <c r="P77" s="32">
        <f>IFERROR(VLOOKUP($D77,'[3]GT 4.25-5.3'!$A$4:$C$431,3,0),0)</f>
        <v>0</v>
      </c>
      <c r="Q77" s="36">
        <f t="shared" si="10"/>
        <v>0</v>
      </c>
      <c r="R77" s="36">
        <f t="shared" si="11"/>
        <v>0</v>
      </c>
    </row>
    <row r="78" spans="1:18" ht="14.25" hidden="1">
      <c r="A78" s="32" t="s">
        <v>58</v>
      </c>
      <c r="B78" s="32" t="s">
        <v>79</v>
      </c>
      <c r="C78" s="32" t="s">
        <v>15</v>
      </c>
      <c r="D78" s="32" t="s">
        <v>461</v>
      </c>
      <c r="E78" s="32" t="s">
        <v>462</v>
      </c>
      <c r="F78" s="32">
        <f>IFERROR(VLOOKUP($D78,[1]Shop!$A$1:$K$4074,4,0),0)</f>
        <v>0</v>
      </c>
      <c r="G78" s="32">
        <f>IFERROR(VLOOKUP($D78,[1]Shop!$A$1:$K$4074,6,0),0)</f>
        <v>0</v>
      </c>
      <c r="H78" s="32">
        <f>IFERROR(VLOOKUP($D78,[1]Shop!$A$1:$K$4074,8,0),0)</f>
        <v>0</v>
      </c>
      <c r="I78" s="32">
        <f>IFERROR(VLOOKUP($D78,[1]Shop!$A$1:$K$4074,9,0),0)</f>
        <v>0</v>
      </c>
      <c r="J78" s="36">
        <f t="shared" si="6"/>
        <v>0</v>
      </c>
      <c r="K78" s="36">
        <f t="shared" si="7"/>
        <v>0</v>
      </c>
      <c r="L78" s="32">
        <f>IFERROR(VLOOKUP(D78,'[2]C25Y 4.18-5.3'!$A$4:$B$1583,2,0),0)</f>
        <v>0</v>
      </c>
      <c r="M78" s="36">
        <f t="shared" si="8"/>
        <v>0</v>
      </c>
      <c r="N78" s="36">
        <f t="shared" si="9"/>
        <v>0</v>
      </c>
      <c r="O78" s="32">
        <f>IFERROR(VLOOKUP($D78,'[3]GT 4.25-5.3'!$A$4:$C$431,2,0),0)</f>
        <v>0</v>
      </c>
      <c r="P78" s="32">
        <f>IFERROR(VLOOKUP($D78,'[3]GT 4.25-5.3'!$A$4:$C$431,3,0),0)</f>
        <v>0</v>
      </c>
      <c r="Q78" s="36">
        <f t="shared" si="10"/>
        <v>0</v>
      </c>
      <c r="R78" s="36">
        <f t="shared" si="11"/>
        <v>0</v>
      </c>
    </row>
    <row r="79" spans="1:18" ht="14.25" hidden="1">
      <c r="A79" s="32" t="s">
        <v>58</v>
      </c>
      <c r="B79" s="32" t="s">
        <v>79</v>
      </c>
      <c r="C79" s="32" t="s">
        <v>15</v>
      </c>
      <c r="D79" s="32" t="s">
        <v>463</v>
      </c>
      <c r="E79" s="32" t="s">
        <v>464</v>
      </c>
      <c r="F79" s="32">
        <f>IFERROR(VLOOKUP($D79,[1]Shop!$A$1:$K$4074,4,0),0)</f>
        <v>0</v>
      </c>
      <c r="G79" s="32">
        <f>IFERROR(VLOOKUP($D79,[1]Shop!$A$1:$K$4074,6,0),0)</f>
        <v>0</v>
      </c>
      <c r="H79" s="32">
        <f>IFERROR(VLOOKUP($D79,[1]Shop!$A$1:$K$4074,8,0),0)</f>
        <v>0</v>
      </c>
      <c r="I79" s="32">
        <f>IFERROR(VLOOKUP($D79,[1]Shop!$A$1:$K$4074,9,0),0)</f>
        <v>0</v>
      </c>
      <c r="J79" s="36">
        <f t="shared" si="6"/>
        <v>0</v>
      </c>
      <c r="K79" s="36">
        <f t="shared" si="7"/>
        <v>0</v>
      </c>
      <c r="L79" s="32">
        <f>IFERROR(VLOOKUP(D79,'[2]C25Y 4.18-5.3'!$A$4:$B$1583,2,0),0)</f>
        <v>0</v>
      </c>
      <c r="M79" s="36">
        <f t="shared" si="8"/>
        <v>0</v>
      </c>
      <c r="N79" s="36">
        <f t="shared" si="9"/>
        <v>0</v>
      </c>
      <c r="O79" s="32">
        <f>IFERROR(VLOOKUP($D79,'[3]GT 4.25-5.3'!$A$4:$C$431,2,0),0)</f>
        <v>0</v>
      </c>
      <c r="P79" s="32">
        <f>IFERROR(VLOOKUP($D79,'[3]GT 4.25-5.3'!$A$4:$C$431,3,0),0)</f>
        <v>0</v>
      </c>
      <c r="Q79" s="36">
        <f t="shared" si="10"/>
        <v>0</v>
      </c>
      <c r="R79" s="36">
        <f t="shared" si="11"/>
        <v>0</v>
      </c>
    </row>
    <row r="80" spans="1:18" ht="14.25" hidden="1">
      <c r="A80" s="32" t="s">
        <v>58</v>
      </c>
      <c r="B80" s="32" t="s">
        <v>79</v>
      </c>
      <c r="C80" s="32" t="s">
        <v>15</v>
      </c>
      <c r="D80" s="32" t="s">
        <v>465</v>
      </c>
      <c r="E80" s="32" t="s">
        <v>466</v>
      </c>
      <c r="F80" s="32">
        <f>IFERROR(VLOOKUP($D80,[1]Shop!$A$1:$K$4074,4,0),0)</f>
        <v>2</v>
      </c>
      <c r="G80" s="32">
        <f>IFERROR(VLOOKUP($D80,[1]Shop!$A$1:$K$4074,6,0),0)</f>
        <v>1</v>
      </c>
      <c r="H80" s="32">
        <f>IFERROR(VLOOKUP($D80,[1]Shop!$A$1:$K$4074,8,0),0)</f>
        <v>0</v>
      </c>
      <c r="I80" s="32">
        <f>IFERROR(VLOOKUP($D80,[1]Shop!$A$1:$K$4074,9,0),0)</f>
        <v>0</v>
      </c>
      <c r="J80" s="36">
        <f t="shared" si="6"/>
        <v>3</v>
      </c>
      <c r="K80" s="36">
        <f t="shared" si="7"/>
        <v>0</v>
      </c>
      <c r="L80" s="32">
        <f>IFERROR(VLOOKUP(D80,'[2]C25Y 4.18-5.3'!$A$4:$B$1583,2,0),0)</f>
        <v>0</v>
      </c>
      <c r="M80" s="36">
        <f t="shared" si="8"/>
        <v>0</v>
      </c>
      <c r="N80" s="36">
        <f t="shared" si="9"/>
        <v>0</v>
      </c>
      <c r="O80" s="32">
        <f>IFERROR(VLOOKUP($D80,'[3]GT 4.25-5.3'!$A$4:$C$431,2,0),0)</f>
        <v>0</v>
      </c>
      <c r="P80" s="32">
        <f>IFERROR(VLOOKUP($D80,'[3]GT 4.25-5.3'!$A$4:$C$431,3,0),0)</f>
        <v>0</v>
      </c>
      <c r="Q80" s="36">
        <f t="shared" si="10"/>
        <v>0</v>
      </c>
      <c r="R80" s="36">
        <f t="shared" si="11"/>
        <v>0</v>
      </c>
    </row>
    <row r="81" spans="1:18" ht="14.25" hidden="1">
      <c r="A81" s="32" t="s">
        <v>58</v>
      </c>
      <c r="B81" s="32" t="s">
        <v>79</v>
      </c>
      <c r="C81" s="32" t="s">
        <v>15</v>
      </c>
      <c r="D81" s="32" t="s">
        <v>467</v>
      </c>
      <c r="E81" s="32" t="s">
        <v>468</v>
      </c>
      <c r="F81" s="32">
        <f>IFERROR(VLOOKUP($D81,[1]Shop!$A$1:$K$4074,4,0),0)</f>
        <v>0</v>
      </c>
      <c r="G81" s="32">
        <f>IFERROR(VLOOKUP($D81,[1]Shop!$A$1:$K$4074,6,0),0)</f>
        <v>0</v>
      </c>
      <c r="H81" s="32">
        <f>IFERROR(VLOOKUP($D81,[1]Shop!$A$1:$K$4074,8,0),0)</f>
        <v>0</v>
      </c>
      <c r="I81" s="32">
        <f>IFERROR(VLOOKUP($D81,[1]Shop!$A$1:$K$4074,9,0),0)</f>
        <v>0</v>
      </c>
      <c r="J81" s="36">
        <f t="shared" si="6"/>
        <v>0</v>
      </c>
      <c r="K81" s="36">
        <f t="shared" si="7"/>
        <v>0</v>
      </c>
      <c r="L81" s="32">
        <f>IFERROR(VLOOKUP(D81,'[2]C25Y 4.18-5.3'!$A$4:$B$1583,2,0),0)</f>
        <v>0</v>
      </c>
      <c r="M81" s="36">
        <f t="shared" si="8"/>
        <v>0</v>
      </c>
      <c r="N81" s="36">
        <f t="shared" si="9"/>
        <v>0</v>
      </c>
      <c r="O81" s="32">
        <f>IFERROR(VLOOKUP($D81,'[3]GT 4.25-5.3'!$A$4:$C$431,2,0),0)</f>
        <v>0</v>
      </c>
      <c r="P81" s="32">
        <f>IFERROR(VLOOKUP($D81,'[3]GT 4.25-5.3'!$A$4:$C$431,3,0),0)</f>
        <v>0</v>
      </c>
      <c r="Q81" s="36">
        <f t="shared" si="10"/>
        <v>0</v>
      </c>
      <c r="R81" s="36">
        <f t="shared" si="11"/>
        <v>0</v>
      </c>
    </row>
    <row r="82" spans="1:18" ht="14.25" hidden="1">
      <c r="A82" s="32" t="s">
        <v>58</v>
      </c>
      <c r="B82" s="32" t="s">
        <v>79</v>
      </c>
      <c r="C82" s="32" t="s">
        <v>15</v>
      </c>
      <c r="D82" s="32" t="s">
        <v>469</v>
      </c>
      <c r="E82" s="32" t="s">
        <v>470</v>
      </c>
      <c r="F82" s="32">
        <f>IFERROR(VLOOKUP($D82,[1]Shop!$A$1:$K$4074,4,0),0)</f>
        <v>0</v>
      </c>
      <c r="G82" s="32">
        <f>IFERROR(VLOOKUP($D82,[1]Shop!$A$1:$K$4074,6,0),0)</f>
        <v>0</v>
      </c>
      <c r="H82" s="32">
        <f>IFERROR(VLOOKUP($D82,[1]Shop!$A$1:$K$4074,8,0),0)</f>
        <v>0</v>
      </c>
      <c r="I82" s="32">
        <f>IFERROR(VLOOKUP($D82,[1]Shop!$A$1:$K$4074,9,0),0)</f>
        <v>0</v>
      </c>
      <c r="J82" s="36">
        <f t="shared" si="6"/>
        <v>0</v>
      </c>
      <c r="K82" s="36">
        <f t="shared" si="7"/>
        <v>0</v>
      </c>
      <c r="L82" s="32">
        <f>IFERROR(VLOOKUP(D82,'[2]C25Y 4.18-5.3'!$A$4:$B$1583,2,0),0)</f>
        <v>0</v>
      </c>
      <c r="M82" s="36">
        <f t="shared" si="8"/>
        <v>0</v>
      </c>
      <c r="N82" s="36">
        <f t="shared" si="9"/>
        <v>0</v>
      </c>
      <c r="O82" s="32">
        <f>IFERROR(VLOOKUP($D82,'[3]GT 4.25-5.3'!$A$4:$C$431,2,0),0)</f>
        <v>0</v>
      </c>
      <c r="P82" s="32">
        <f>IFERROR(VLOOKUP($D82,'[3]GT 4.25-5.3'!$A$4:$C$431,3,0),0)</f>
        <v>0</v>
      </c>
      <c r="Q82" s="36">
        <f t="shared" si="10"/>
        <v>0</v>
      </c>
      <c r="R82" s="36">
        <f t="shared" si="11"/>
        <v>0</v>
      </c>
    </row>
    <row r="83" spans="1:18" ht="14.25" hidden="1">
      <c r="A83" s="32" t="s">
        <v>58</v>
      </c>
      <c r="B83" s="32" t="s">
        <v>79</v>
      </c>
      <c r="C83" s="32" t="s">
        <v>15</v>
      </c>
      <c r="D83" s="32" t="s">
        <v>471</v>
      </c>
      <c r="E83" s="32" t="s">
        <v>472</v>
      </c>
      <c r="F83" s="32">
        <f>IFERROR(VLOOKUP($D83,[1]Shop!$A$1:$K$4074,4,0),0)</f>
        <v>0</v>
      </c>
      <c r="G83" s="32">
        <f>IFERROR(VLOOKUP($D83,[1]Shop!$A$1:$K$4074,6,0),0)</f>
        <v>0</v>
      </c>
      <c r="H83" s="32">
        <f>IFERROR(VLOOKUP($D83,[1]Shop!$A$1:$K$4074,8,0),0)</f>
        <v>0</v>
      </c>
      <c r="I83" s="32">
        <f>IFERROR(VLOOKUP($D83,[1]Shop!$A$1:$K$4074,9,0),0)</f>
        <v>0</v>
      </c>
      <c r="J83" s="36">
        <f t="shared" si="6"/>
        <v>0</v>
      </c>
      <c r="K83" s="36">
        <f t="shared" si="7"/>
        <v>0</v>
      </c>
      <c r="L83" s="32">
        <f>IFERROR(VLOOKUP(D83,'[2]C25Y 4.18-5.3'!$A$4:$B$1583,2,0),0)</f>
        <v>0</v>
      </c>
      <c r="M83" s="36">
        <f t="shared" si="8"/>
        <v>0</v>
      </c>
      <c r="N83" s="36">
        <f t="shared" si="9"/>
        <v>0</v>
      </c>
      <c r="O83" s="32">
        <f>IFERROR(VLOOKUP($D83,'[3]GT 4.25-5.3'!$A$4:$C$431,2,0),0)</f>
        <v>0</v>
      </c>
      <c r="P83" s="32">
        <f>IFERROR(VLOOKUP($D83,'[3]GT 4.25-5.3'!$A$4:$C$431,3,0),0)</f>
        <v>0</v>
      </c>
      <c r="Q83" s="36">
        <f t="shared" si="10"/>
        <v>0</v>
      </c>
      <c r="R83" s="36">
        <f t="shared" si="11"/>
        <v>0</v>
      </c>
    </row>
    <row r="84" spans="1:18" ht="14.25" hidden="1">
      <c r="A84" s="32" t="s">
        <v>58</v>
      </c>
      <c r="B84" s="32" t="s">
        <v>79</v>
      </c>
      <c r="C84" s="32" t="s">
        <v>15</v>
      </c>
      <c r="D84" s="32" t="s">
        <v>473</v>
      </c>
      <c r="E84" s="32" t="s">
        <v>474</v>
      </c>
      <c r="F84" s="32">
        <f>IFERROR(VLOOKUP($D84,[1]Shop!$A$1:$K$4074,4,0),0)</f>
        <v>0</v>
      </c>
      <c r="G84" s="32">
        <f>IFERROR(VLOOKUP($D84,[1]Shop!$A$1:$K$4074,6,0),0)</f>
        <v>1</v>
      </c>
      <c r="H84" s="32">
        <f>IFERROR(VLOOKUP($D84,[1]Shop!$A$1:$K$4074,8,0),0)</f>
        <v>0</v>
      </c>
      <c r="I84" s="32">
        <f>IFERROR(VLOOKUP($D84,[1]Shop!$A$1:$K$4074,9,0),0)</f>
        <v>0</v>
      </c>
      <c r="J84" s="36">
        <f t="shared" si="6"/>
        <v>1</v>
      </c>
      <c r="K84" s="36">
        <f t="shared" si="7"/>
        <v>0</v>
      </c>
      <c r="L84" s="32">
        <f>IFERROR(VLOOKUP(D84,'[2]C25Y 4.18-5.3'!$A$4:$B$1583,2,0),0)</f>
        <v>0</v>
      </c>
      <c r="M84" s="36">
        <f t="shared" si="8"/>
        <v>0</v>
      </c>
      <c r="N84" s="36">
        <f t="shared" si="9"/>
        <v>0</v>
      </c>
      <c r="O84" s="32">
        <f>IFERROR(VLOOKUP($D84,'[3]GT 4.25-5.3'!$A$4:$C$431,2,0),0)</f>
        <v>0</v>
      </c>
      <c r="P84" s="32">
        <f>IFERROR(VLOOKUP($D84,'[3]GT 4.25-5.3'!$A$4:$C$431,3,0),0)</f>
        <v>0</v>
      </c>
      <c r="Q84" s="36">
        <f t="shared" si="10"/>
        <v>0</v>
      </c>
      <c r="R84" s="36">
        <f t="shared" si="11"/>
        <v>0</v>
      </c>
    </row>
    <row r="85" spans="1:18" ht="14.25" hidden="1">
      <c r="A85" s="32" t="s">
        <v>58</v>
      </c>
      <c r="B85" s="32" t="s">
        <v>79</v>
      </c>
      <c r="C85" s="32" t="s">
        <v>15</v>
      </c>
      <c r="D85" s="32" t="s">
        <v>475</v>
      </c>
      <c r="E85" s="32" t="s">
        <v>476</v>
      </c>
      <c r="F85" s="32">
        <f>IFERROR(VLOOKUP($D85,[1]Shop!$A$1:$K$4074,4,0),0)</f>
        <v>0</v>
      </c>
      <c r="G85" s="32">
        <f>IFERROR(VLOOKUP($D85,[1]Shop!$A$1:$K$4074,6,0),0)</f>
        <v>0</v>
      </c>
      <c r="H85" s="32">
        <f>IFERROR(VLOOKUP($D85,[1]Shop!$A$1:$K$4074,8,0),0)</f>
        <v>0</v>
      </c>
      <c r="I85" s="32">
        <f>IFERROR(VLOOKUP($D85,[1]Shop!$A$1:$K$4074,9,0),0)</f>
        <v>0</v>
      </c>
      <c r="J85" s="36">
        <f t="shared" si="6"/>
        <v>0</v>
      </c>
      <c r="K85" s="36">
        <f t="shared" si="7"/>
        <v>0</v>
      </c>
      <c r="L85" s="32">
        <f>IFERROR(VLOOKUP(D85,'[2]C25Y 4.18-5.3'!$A$4:$B$1583,2,0),0)</f>
        <v>0</v>
      </c>
      <c r="M85" s="36">
        <f t="shared" si="8"/>
        <v>0</v>
      </c>
      <c r="N85" s="36">
        <f t="shared" si="9"/>
        <v>0</v>
      </c>
      <c r="O85" s="32">
        <f>IFERROR(VLOOKUP($D85,'[3]GT 4.25-5.3'!$A$4:$C$431,2,0),0)</f>
        <v>0</v>
      </c>
      <c r="P85" s="32">
        <f>IFERROR(VLOOKUP($D85,'[3]GT 4.25-5.3'!$A$4:$C$431,3,0),0)</f>
        <v>0</v>
      </c>
      <c r="Q85" s="36">
        <f t="shared" si="10"/>
        <v>0</v>
      </c>
      <c r="R85" s="36">
        <f t="shared" si="11"/>
        <v>0</v>
      </c>
    </row>
    <row r="86" spans="1:18" ht="14.25" hidden="1">
      <c r="A86" s="32" t="s">
        <v>58</v>
      </c>
      <c r="B86" s="32" t="s">
        <v>82</v>
      </c>
      <c r="C86" s="32" t="s">
        <v>16</v>
      </c>
      <c r="D86" s="32" t="s">
        <v>477</v>
      </c>
      <c r="E86" s="32" t="s">
        <v>478</v>
      </c>
      <c r="F86" s="32">
        <f>IFERROR(VLOOKUP($D86,[1]Shop!$A$1:$K$4074,4,0),0)</f>
        <v>0</v>
      </c>
      <c r="G86" s="32">
        <f>IFERROR(VLOOKUP($D86,[1]Shop!$A$1:$K$4074,6,0),0)</f>
        <v>1</v>
      </c>
      <c r="H86" s="32">
        <f>IFERROR(VLOOKUP($D86,[1]Shop!$A$1:$K$4074,8,0),0)</f>
        <v>0</v>
      </c>
      <c r="I86" s="32">
        <f>IFERROR(VLOOKUP($D86,[1]Shop!$A$1:$K$4074,9,0),0)</f>
        <v>0</v>
      </c>
      <c r="J86" s="36">
        <f t="shared" si="6"/>
        <v>1</v>
      </c>
      <c r="K86" s="36">
        <f t="shared" si="7"/>
        <v>0</v>
      </c>
      <c r="L86" s="32">
        <f>IFERROR(VLOOKUP(D86,'[2]C25Y 4.18-5.3'!$A$4:$B$1583,2,0),0)</f>
        <v>0</v>
      </c>
      <c r="M86" s="36">
        <f t="shared" si="8"/>
        <v>0</v>
      </c>
      <c r="N86" s="36">
        <f t="shared" si="9"/>
        <v>0</v>
      </c>
      <c r="O86" s="32">
        <f>IFERROR(VLOOKUP($D86,'[3]GT 4.25-5.3'!$A$4:$C$431,2,0),0)</f>
        <v>0</v>
      </c>
      <c r="P86" s="32">
        <f>IFERROR(VLOOKUP($D86,'[3]GT 4.25-5.3'!$A$4:$C$431,3,0),0)</f>
        <v>0</v>
      </c>
      <c r="Q86" s="36">
        <f t="shared" si="10"/>
        <v>0</v>
      </c>
      <c r="R86" s="36">
        <f t="shared" si="11"/>
        <v>0</v>
      </c>
    </row>
    <row r="87" spans="1:18" ht="14.25" hidden="1">
      <c r="A87" s="32" t="s">
        <v>58</v>
      </c>
      <c r="B87" s="32" t="s">
        <v>82</v>
      </c>
      <c r="C87" s="32" t="s">
        <v>16</v>
      </c>
      <c r="D87" s="32" t="s">
        <v>479</v>
      </c>
      <c r="E87" s="32" t="s">
        <v>480</v>
      </c>
      <c r="F87" s="32">
        <f>IFERROR(VLOOKUP($D87,[1]Shop!$A$1:$K$4074,4,0),0)</f>
        <v>0</v>
      </c>
      <c r="G87" s="32">
        <f>IFERROR(VLOOKUP($D87,[1]Shop!$A$1:$K$4074,6,0),0)</f>
        <v>1</v>
      </c>
      <c r="H87" s="32">
        <f>IFERROR(VLOOKUP($D87,[1]Shop!$A$1:$K$4074,8,0),0)</f>
        <v>0</v>
      </c>
      <c r="I87" s="32">
        <f>IFERROR(VLOOKUP($D87,[1]Shop!$A$1:$K$4074,9,0),0)</f>
        <v>0</v>
      </c>
      <c r="J87" s="36">
        <f t="shared" si="6"/>
        <v>1</v>
      </c>
      <c r="K87" s="36">
        <f t="shared" si="7"/>
        <v>0</v>
      </c>
      <c r="L87" s="32">
        <f>IFERROR(VLOOKUP(D87,'[2]C25Y 4.18-5.3'!$A$4:$B$1583,2,0),0)</f>
        <v>1</v>
      </c>
      <c r="M87" s="36">
        <f t="shared" si="8"/>
        <v>0</v>
      </c>
      <c r="N87" s="36">
        <f t="shared" si="9"/>
        <v>200</v>
      </c>
      <c r="O87" s="32">
        <f>IFERROR(VLOOKUP($D87,'[3]GT 4.25-5.3'!$A$4:$C$431,2,0),0)</f>
        <v>0</v>
      </c>
      <c r="P87" s="32">
        <f>IFERROR(VLOOKUP($D87,'[3]GT 4.25-5.3'!$A$4:$C$431,3,0),0)</f>
        <v>0</v>
      </c>
      <c r="Q87" s="36">
        <f t="shared" si="10"/>
        <v>0</v>
      </c>
      <c r="R87" s="36">
        <f t="shared" si="11"/>
        <v>200</v>
      </c>
    </row>
    <row r="88" spans="1:18" ht="14.25" hidden="1">
      <c r="A88" s="32" t="s">
        <v>58</v>
      </c>
      <c r="B88" s="32" t="s">
        <v>82</v>
      </c>
      <c r="C88" s="32" t="s">
        <v>16</v>
      </c>
      <c r="D88" s="32" t="s">
        <v>481</v>
      </c>
      <c r="E88" s="32" t="s">
        <v>482</v>
      </c>
      <c r="F88" s="32">
        <f>IFERROR(VLOOKUP($D88,[1]Shop!$A$1:$K$4074,4,0),0)</f>
        <v>2</v>
      </c>
      <c r="G88" s="32">
        <f>IFERROR(VLOOKUP($D88,[1]Shop!$A$1:$K$4074,6,0),0)</f>
        <v>5</v>
      </c>
      <c r="H88" s="32">
        <f>IFERROR(VLOOKUP($D88,[1]Shop!$A$1:$K$4074,8,0),0)</f>
        <v>0</v>
      </c>
      <c r="I88" s="32">
        <f>IFERROR(VLOOKUP($D88,[1]Shop!$A$1:$K$4074,9,0),0)</f>
        <v>0</v>
      </c>
      <c r="J88" s="36">
        <f t="shared" si="6"/>
        <v>7</v>
      </c>
      <c r="K88" s="36">
        <f t="shared" si="7"/>
        <v>0</v>
      </c>
      <c r="L88" s="32">
        <f>IFERROR(VLOOKUP(D88,'[2]C25Y 4.18-5.3'!$A$4:$B$1583,2,0),0)</f>
        <v>2</v>
      </c>
      <c r="M88" s="36">
        <f t="shared" si="8"/>
        <v>0</v>
      </c>
      <c r="N88" s="36">
        <f t="shared" si="9"/>
        <v>400</v>
      </c>
      <c r="O88" s="32">
        <f>IFERROR(VLOOKUP($D88,'[3]GT 4.25-5.3'!$A$4:$C$431,2,0),0)</f>
        <v>0</v>
      </c>
      <c r="P88" s="32">
        <f>IFERROR(VLOOKUP($D88,'[3]GT 4.25-5.3'!$A$4:$C$431,3,0),0)</f>
        <v>0</v>
      </c>
      <c r="Q88" s="36">
        <f t="shared" si="10"/>
        <v>0</v>
      </c>
      <c r="R88" s="36">
        <f t="shared" si="11"/>
        <v>400</v>
      </c>
    </row>
    <row r="89" spans="1:18" ht="14.25" hidden="1">
      <c r="A89" s="32" t="s">
        <v>58</v>
      </c>
      <c r="B89" s="32" t="s">
        <v>82</v>
      </c>
      <c r="C89" s="32" t="s">
        <v>16</v>
      </c>
      <c r="D89" s="32" t="s">
        <v>483</v>
      </c>
      <c r="E89" s="32" t="s">
        <v>484</v>
      </c>
      <c r="F89" s="32">
        <f>IFERROR(VLOOKUP($D89,[1]Shop!$A$1:$K$4074,4,0),0)</f>
        <v>1</v>
      </c>
      <c r="G89" s="32">
        <f>IFERROR(VLOOKUP($D89,[1]Shop!$A$1:$K$4074,6,0),0)</f>
        <v>1</v>
      </c>
      <c r="H89" s="32">
        <f>IFERROR(VLOOKUP($D89,[1]Shop!$A$1:$K$4074,8,0),0)</f>
        <v>0</v>
      </c>
      <c r="I89" s="32">
        <f>IFERROR(VLOOKUP($D89,[1]Shop!$A$1:$K$4074,9,0),0)</f>
        <v>0</v>
      </c>
      <c r="J89" s="36">
        <f t="shared" si="6"/>
        <v>2</v>
      </c>
      <c r="K89" s="36">
        <f t="shared" si="7"/>
        <v>0</v>
      </c>
      <c r="L89" s="32">
        <f>IFERROR(VLOOKUP(D89,'[2]C25Y 4.18-5.3'!$A$4:$B$1583,2,0),0)</f>
        <v>0</v>
      </c>
      <c r="M89" s="36">
        <f t="shared" si="8"/>
        <v>0</v>
      </c>
      <c r="N89" s="36">
        <f t="shared" si="9"/>
        <v>0</v>
      </c>
      <c r="O89" s="32">
        <f>IFERROR(VLOOKUP($D89,'[3]GT 4.25-5.3'!$A$4:$C$431,2,0),0)</f>
        <v>0</v>
      </c>
      <c r="P89" s="32">
        <f>IFERROR(VLOOKUP($D89,'[3]GT 4.25-5.3'!$A$4:$C$431,3,0),0)</f>
        <v>0</v>
      </c>
      <c r="Q89" s="36">
        <f t="shared" si="10"/>
        <v>0</v>
      </c>
      <c r="R89" s="36">
        <f t="shared" si="11"/>
        <v>0</v>
      </c>
    </row>
    <row r="90" spans="1:18" ht="14.25" hidden="1">
      <c r="A90" s="32" t="s">
        <v>58</v>
      </c>
      <c r="B90" s="32" t="s">
        <v>82</v>
      </c>
      <c r="C90" s="32" t="s">
        <v>16</v>
      </c>
      <c r="D90" s="32" t="s">
        <v>485</v>
      </c>
      <c r="E90" s="32" t="s">
        <v>486</v>
      </c>
      <c r="F90" s="32">
        <f>IFERROR(VLOOKUP($D90,[1]Shop!$A$1:$K$4074,4,0),0)</f>
        <v>2</v>
      </c>
      <c r="G90" s="32">
        <f>IFERROR(VLOOKUP($D90,[1]Shop!$A$1:$K$4074,6,0),0)</f>
        <v>0</v>
      </c>
      <c r="H90" s="32">
        <f>IFERROR(VLOOKUP($D90,[1]Shop!$A$1:$K$4074,8,0),0)</f>
        <v>0</v>
      </c>
      <c r="I90" s="32">
        <f>IFERROR(VLOOKUP($D90,[1]Shop!$A$1:$K$4074,9,0),0)</f>
        <v>0</v>
      </c>
      <c r="J90" s="36">
        <f t="shared" si="6"/>
        <v>2</v>
      </c>
      <c r="K90" s="36">
        <f t="shared" si="7"/>
        <v>0</v>
      </c>
      <c r="L90" s="32">
        <f>IFERROR(VLOOKUP(D90,'[2]C25Y 4.18-5.3'!$A$4:$B$1583,2,0),0)</f>
        <v>0</v>
      </c>
      <c r="M90" s="36">
        <f t="shared" si="8"/>
        <v>0</v>
      </c>
      <c r="N90" s="36">
        <f t="shared" si="9"/>
        <v>0</v>
      </c>
      <c r="O90" s="32">
        <f>IFERROR(VLOOKUP($D90,'[3]GT 4.25-5.3'!$A$4:$C$431,2,0),0)</f>
        <v>0</v>
      </c>
      <c r="P90" s="32">
        <f>IFERROR(VLOOKUP($D90,'[3]GT 4.25-5.3'!$A$4:$C$431,3,0),0)</f>
        <v>0</v>
      </c>
      <c r="Q90" s="36">
        <f t="shared" si="10"/>
        <v>0</v>
      </c>
      <c r="R90" s="36">
        <f t="shared" si="11"/>
        <v>0</v>
      </c>
    </row>
    <row r="91" spans="1:18" ht="14.25" hidden="1">
      <c r="A91" s="32" t="s">
        <v>58</v>
      </c>
      <c r="B91" s="32" t="s">
        <v>82</v>
      </c>
      <c r="C91" s="32" t="s">
        <v>16</v>
      </c>
      <c r="D91" s="32" t="s">
        <v>487</v>
      </c>
      <c r="E91" s="32" t="s">
        <v>488</v>
      </c>
      <c r="F91" s="32">
        <f>IFERROR(VLOOKUP($D91,[1]Shop!$A$1:$K$4074,4,0),0)</f>
        <v>0</v>
      </c>
      <c r="G91" s="32">
        <f>IFERROR(VLOOKUP($D91,[1]Shop!$A$1:$K$4074,6,0),0)</f>
        <v>0</v>
      </c>
      <c r="H91" s="32">
        <f>IFERROR(VLOOKUP($D91,[1]Shop!$A$1:$K$4074,8,0),0)</f>
        <v>0</v>
      </c>
      <c r="I91" s="32">
        <f>IFERROR(VLOOKUP($D91,[1]Shop!$A$1:$K$4074,9,0),0)</f>
        <v>0</v>
      </c>
      <c r="J91" s="36">
        <f t="shared" si="6"/>
        <v>0</v>
      </c>
      <c r="K91" s="36">
        <f t="shared" si="7"/>
        <v>0</v>
      </c>
      <c r="L91" s="32">
        <f>IFERROR(VLOOKUP(D91,'[2]C25Y 4.18-5.3'!$A$4:$B$1583,2,0),0)</f>
        <v>0</v>
      </c>
      <c r="M91" s="36">
        <f t="shared" si="8"/>
        <v>0</v>
      </c>
      <c r="N91" s="36">
        <f t="shared" si="9"/>
        <v>0</v>
      </c>
      <c r="O91" s="32">
        <f>IFERROR(VLOOKUP($D91,'[3]GT 4.25-5.3'!$A$4:$C$431,2,0),0)</f>
        <v>0</v>
      </c>
      <c r="P91" s="32">
        <f>IFERROR(VLOOKUP($D91,'[3]GT 4.25-5.3'!$A$4:$C$431,3,0),0)</f>
        <v>0</v>
      </c>
      <c r="Q91" s="36">
        <f t="shared" si="10"/>
        <v>0</v>
      </c>
      <c r="R91" s="36">
        <f t="shared" si="11"/>
        <v>0</v>
      </c>
    </row>
    <row r="92" spans="1:18" ht="14.25" hidden="1">
      <c r="A92" s="32" t="s">
        <v>58</v>
      </c>
      <c r="B92" s="32" t="s">
        <v>82</v>
      </c>
      <c r="C92" s="32" t="s">
        <v>16</v>
      </c>
      <c r="D92" s="32" t="s">
        <v>489</v>
      </c>
      <c r="E92" s="32" t="s">
        <v>490</v>
      </c>
      <c r="F92" s="32">
        <f>IFERROR(VLOOKUP($D92,[1]Shop!$A$1:$K$4074,4,0),0)</f>
        <v>2</v>
      </c>
      <c r="G92" s="32">
        <f>IFERROR(VLOOKUP($D92,[1]Shop!$A$1:$K$4074,6,0),0)</f>
        <v>0</v>
      </c>
      <c r="H92" s="32">
        <f>IFERROR(VLOOKUP($D92,[1]Shop!$A$1:$K$4074,8,0),0)</f>
        <v>0</v>
      </c>
      <c r="I92" s="32">
        <f>IFERROR(VLOOKUP($D92,[1]Shop!$A$1:$K$4074,9,0),0)</f>
        <v>0</v>
      </c>
      <c r="J92" s="36">
        <f t="shared" si="6"/>
        <v>2</v>
      </c>
      <c r="K92" s="36">
        <f t="shared" si="7"/>
        <v>0</v>
      </c>
      <c r="L92" s="32">
        <f>IFERROR(VLOOKUP(D92,'[2]C25Y 4.18-5.3'!$A$4:$B$1583,2,0),0)</f>
        <v>0</v>
      </c>
      <c r="M92" s="36">
        <f t="shared" si="8"/>
        <v>0</v>
      </c>
      <c r="N92" s="36">
        <f t="shared" si="9"/>
        <v>0</v>
      </c>
      <c r="O92" s="32">
        <f>IFERROR(VLOOKUP($D92,'[3]GT 4.25-5.3'!$A$4:$C$431,2,0),0)</f>
        <v>0</v>
      </c>
      <c r="P92" s="32">
        <f>IFERROR(VLOOKUP($D92,'[3]GT 4.25-5.3'!$A$4:$C$431,3,0),0)</f>
        <v>0</v>
      </c>
      <c r="Q92" s="36">
        <f t="shared" si="10"/>
        <v>0</v>
      </c>
      <c r="R92" s="36">
        <f t="shared" si="11"/>
        <v>0</v>
      </c>
    </row>
    <row r="93" spans="1:18" ht="14.25" hidden="1">
      <c r="A93" s="32" t="s">
        <v>58</v>
      </c>
      <c r="B93" s="32" t="s">
        <v>82</v>
      </c>
      <c r="C93" s="32" t="s">
        <v>16</v>
      </c>
      <c r="D93" s="32" t="s">
        <v>491</v>
      </c>
      <c r="E93" s="32" t="s">
        <v>492</v>
      </c>
      <c r="F93" s="32">
        <f>IFERROR(VLOOKUP($D93,[1]Shop!$A$1:$K$4074,4,0),0)</f>
        <v>0</v>
      </c>
      <c r="G93" s="32">
        <f>IFERROR(VLOOKUP($D93,[1]Shop!$A$1:$K$4074,6,0),0)</f>
        <v>1</v>
      </c>
      <c r="H93" s="32">
        <f>IFERROR(VLOOKUP($D93,[1]Shop!$A$1:$K$4074,8,0),0)</f>
        <v>0</v>
      </c>
      <c r="I93" s="32">
        <f>IFERROR(VLOOKUP($D93,[1]Shop!$A$1:$K$4074,9,0),0)</f>
        <v>0</v>
      </c>
      <c r="J93" s="36">
        <f t="shared" si="6"/>
        <v>1</v>
      </c>
      <c r="K93" s="36">
        <f t="shared" si="7"/>
        <v>0</v>
      </c>
      <c r="L93" s="32">
        <f>IFERROR(VLOOKUP(D93,'[2]C25Y 4.18-5.3'!$A$4:$B$1583,2,0),0)</f>
        <v>0</v>
      </c>
      <c r="M93" s="36">
        <f t="shared" si="8"/>
        <v>0</v>
      </c>
      <c r="N93" s="36">
        <f t="shared" si="9"/>
        <v>0</v>
      </c>
      <c r="O93" s="32">
        <f>IFERROR(VLOOKUP($D93,'[3]GT 4.25-5.3'!$A$4:$C$431,2,0),0)</f>
        <v>0</v>
      </c>
      <c r="P93" s="32">
        <f>IFERROR(VLOOKUP($D93,'[3]GT 4.25-5.3'!$A$4:$C$431,3,0),0)</f>
        <v>0</v>
      </c>
      <c r="Q93" s="36">
        <f t="shared" si="10"/>
        <v>0</v>
      </c>
      <c r="R93" s="36">
        <f t="shared" si="11"/>
        <v>0</v>
      </c>
    </row>
    <row r="94" spans="1:18" ht="14.25" hidden="1">
      <c r="A94" s="32" t="s">
        <v>58</v>
      </c>
      <c r="B94" s="32" t="s">
        <v>82</v>
      </c>
      <c r="C94" s="32" t="s">
        <v>16</v>
      </c>
      <c r="D94" s="32" t="s">
        <v>493</v>
      </c>
      <c r="E94" s="32" t="s">
        <v>494</v>
      </c>
      <c r="F94" s="32">
        <f>IFERROR(VLOOKUP($D94,[1]Shop!$A$1:$K$4074,4,0),0)</f>
        <v>0</v>
      </c>
      <c r="G94" s="32">
        <f>IFERROR(VLOOKUP($D94,[1]Shop!$A$1:$K$4074,6,0),0)</f>
        <v>1</v>
      </c>
      <c r="H94" s="32">
        <f>IFERROR(VLOOKUP($D94,[1]Shop!$A$1:$K$4074,8,0),0)</f>
        <v>0</v>
      </c>
      <c r="I94" s="32">
        <f>IFERROR(VLOOKUP($D94,[1]Shop!$A$1:$K$4074,9,0),0)</f>
        <v>0</v>
      </c>
      <c r="J94" s="36">
        <f t="shared" si="6"/>
        <v>1</v>
      </c>
      <c r="K94" s="36">
        <f t="shared" si="7"/>
        <v>0</v>
      </c>
      <c r="L94" s="32">
        <f>IFERROR(VLOOKUP(D94,'[2]C25Y 4.18-5.3'!$A$4:$B$1583,2,0),0)</f>
        <v>0</v>
      </c>
      <c r="M94" s="36">
        <f t="shared" si="8"/>
        <v>0</v>
      </c>
      <c r="N94" s="36">
        <f t="shared" si="9"/>
        <v>0</v>
      </c>
      <c r="O94" s="32">
        <f>IFERROR(VLOOKUP($D94,'[3]GT 4.25-5.3'!$A$4:$C$431,2,0),0)</f>
        <v>0</v>
      </c>
      <c r="P94" s="32">
        <f>IFERROR(VLOOKUP($D94,'[3]GT 4.25-5.3'!$A$4:$C$431,3,0),0)</f>
        <v>0</v>
      </c>
      <c r="Q94" s="36">
        <f t="shared" si="10"/>
        <v>0</v>
      </c>
      <c r="R94" s="36">
        <f t="shared" si="11"/>
        <v>0</v>
      </c>
    </row>
    <row r="95" spans="1:18" ht="14.25" hidden="1">
      <c r="A95" s="32" t="s">
        <v>58</v>
      </c>
      <c r="B95" s="32" t="s">
        <v>82</v>
      </c>
      <c r="C95" s="32" t="s">
        <v>16</v>
      </c>
      <c r="D95" s="32" t="s">
        <v>495</v>
      </c>
      <c r="E95" s="32" t="s">
        <v>496</v>
      </c>
      <c r="F95" s="32">
        <f>IFERROR(VLOOKUP($D95,[1]Shop!$A$1:$K$4074,4,0),0)</f>
        <v>0</v>
      </c>
      <c r="G95" s="32">
        <f>IFERROR(VLOOKUP($D95,[1]Shop!$A$1:$K$4074,6,0),0)</f>
        <v>2</v>
      </c>
      <c r="H95" s="32">
        <f>IFERROR(VLOOKUP($D95,[1]Shop!$A$1:$K$4074,8,0),0)</f>
        <v>0</v>
      </c>
      <c r="I95" s="32">
        <f>IFERROR(VLOOKUP($D95,[1]Shop!$A$1:$K$4074,9,0),0)</f>
        <v>0</v>
      </c>
      <c r="J95" s="36">
        <f t="shared" si="6"/>
        <v>2</v>
      </c>
      <c r="K95" s="36">
        <f t="shared" si="7"/>
        <v>0</v>
      </c>
      <c r="L95" s="32">
        <f>IFERROR(VLOOKUP(D95,'[2]C25Y 4.18-5.3'!$A$4:$B$1583,2,0),0)</f>
        <v>0</v>
      </c>
      <c r="M95" s="36">
        <f t="shared" si="8"/>
        <v>0</v>
      </c>
      <c r="N95" s="36">
        <f t="shared" si="9"/>
        <v>0</v>
      </c>
      <c r="O95" s="32">
        <f>IFERROR(VLOOKUP($D95,'[3]GT 4.25-5.3'!$A$4:$C$431,2,0),0)</f>
        <v>0</v>
      </c>
      <c r="P95" s="32">
        <f>IFERROR(VLOOKUP($D95,'[3]GT 4.25-5.3'!$A$4:$C$431,3,0),0)</f>
        <v>0</v>
      </c>
      <c r="Q95" s="36">
        <f t="shared" si="10"/>
        <v>0</v>
      </c>
      <c r="R95" s="36">
        <f t="shared" si="11"/>
        <v>0</v>
      </c>
    </row>
    <row r="96" spans="1:18" ht="14.25" hidden="1">
      <c r="A96" s="32" t="s">
        <v>58</v>
      </c>
      <c r="B96" s="32" t="s">
        <v>82</v>
      </c>
      <c r="C96" s="32" t="s">
        <v>16</v>
      </c>
      <c r="D96" s="32" t="s">
        <v>497</v>
      </c>
      <c r="E96" s="32" t="s">
        <v>498</v>
      </c>
      <c r="F96" s="32">
        <f>IFERROR(VLOOKUP($D96,[1]Shop!$A$1:$K$4074,4,0),0)</f>
        <v>2</v>
      </c>
      <c r="G96" s="32">
        <f>IFERROR(VLOOKUP($D96,[1]Shop!$A$1:$K$4074,6,0),0)</f>
        <v>0</v>
      </c>
      <c r="H96" s="32">
        <f>IFERROR(VLOOKUP($D96,[1]Shop!$A$1:$K$4074,8,0),0)</f>
        <v>0</v>
      </c>
      <c r="I96" s="32">
        <f>IFERROR(VLOOKUP($D96,[1]Shop!$A$1:$K$4074,9,0),0)</f>
        <v>0</v>
      </c>
      <c r="J96" s="36">
        <f t="shared" si="6"/>
        <v>2</v>
      </c>
      <c r="K96" s="36">
        <f t="shared" si="7"/>
        <v>0</v>
      </c>
      <c r="L96" s="32">
        <f>IFERROR(VLOOKUP(D96,'[2]C25Y 4.18-5.3'!$A$4:$B$1583,2,0),0)</f>
        <v>1</v>
      </c>
      <c r="M96" s="36">
        <f t="shared" si="8"/>
        <v>0</v>
      </c>
      <c r="N96" s="36">
        <f t="shared" si="9"/>
        <v>200</v>
      </c>
      <c r="O96" s="32">
        <f>IFERROR(VLOOKUP($D96,'[3]GT 4.25-5.3'!$A$4:$C$431,2,0),0)</f>
        <v>0</v>
      </c>
      <c r="P96" s="32">
        <f>IFERROR(VLOOKUP($D96,'[3]GT 4.25-5.3'!$A$4:$C$431,3,0),0)</f>
        <v>0</v>
      </c>
      <c r="Q96" s="36">
        <f t="shared" si="10"/>
        <v>0</v>
      </c>
      <c r="R96" s="36">
        <f t="shared" si="11"/>
        <v>200</v>
      </c>
    </row>
    <row r="97" spans="1:18" ht="14.25" hidden="1">
      <c r="A97" s="32" t="s">
        <v>58</v>
      </c>
      <c r="B97" s="32" t="s">
        <v>82</v>
      </c>
      <c r="C97" s="32" t="s">
        <v>16</v>
      </c>
      <c r="D97" s="32" t="s">
        <v>499</v>
      </c>
      <c r="E97" s="32" t="s">
        <v>500</v>
      </c>
      <c r="F97" s="32">
        <f>IFERROR(VLOOKUP($D97,[1]Shop!$A$1:$K$4074,4,0),0)</f>
        <v>0</v>
      </c>
      <c r="G97" s="32">
        <f>IFERROR(VLOOKUP($D97,[1]Shop!$A$1:$K$4074,6,0),0)</f>
        <v>0</v>
      </c>
      <c r="H97" s="32">
        <f>IFERROR(VLOOKUP($D97,[1]Shop!$A$1:$K$4074,8,0),0)</f>
        <v>0</v>
      </c>
      <c r="I97" s="32">
        <f>IFERROR(VLOOKUP($D97,[1]Shop!$A$1:$K$4074,9,0),0)</f>
        <v>0</v>
      </c>
      <c r="J97" s="36">
        <f t="shared" si="6"/>
        <v>0</v>
      </c>
      <c r="K97" s="36">
        <f t="shared" si="7"/>
        <v>0</v>
      </c>
      <c r="L97" s="32">
        <f>IFERROR(VLOOKUP(D97,'[2]C25Y 4.18-5.3'!$A$4:$B$1583,2,0),0)</f>
        <v>2</v>
      </c>
      <c r="M97" s="36">
        <f t="shared" si="8"/>
        <v>0</v>
      </c>
      <c r="N97" s="36">
        <f t="shared" si="9"/>
        <v>400</v>
      </c>
      <c r="O97" s="32">
        <f>IFERROR(VLOOKUP($D97,'[3]GT 4.25-5.3'!$A$4:$C$431,2,0),0)</f>
        <v>0</v>
      </c>
      <c r="P97" s="32">
        <f>IFERROR(VLOOKUP($D97,'[3]GT 4.25-5.3'!$A$4:$C$431,3,0),0)</f>
        <v>0</v>
      </c>
      <c r="Q97" s="36">
        <f t="shared" si="10"/>
        <v>0</v>
      </c>
      <c r="R97" s="36">
        <f t="shared" si="11"/>
        <v>400</v>
      </c>
    </row>
    <row r="98" spans="1:18" ht="14.25" hidden="1">
      <c r="A98" s="32" t="s">
        <v>58</v>
      </c>
      <c r="B98" s="32" t="s">
        <v>82</v>
      </c>
      <c r="C98" s="32" t="s">
        <v>16</v>
      </c>
      <c r="D98" s="32" t="s">
        <v>501</v>
      </c>
      <c r="E98" s="32" t="s">
        <v>502</v>
      </c>
      <c r="F98" s="32">
        <f>IFERROR(VLOOKUP($D98,[1]Shop!$A$1:$K$4074,4,0),0)</f>
        <v>1</v>
      </c>
      <c r="G98" s="32">
        <f>IFERROR(VLOOKUP($D98,[1]Shop!$A$1:$K$4074,6,0),0)</f>
        <v>0</v>
      </c>
      <c r="H98" s="32">
        <f>IFERROR(VLOOKUP($D98,[1]Shop!$A$1:$K$4074,8,0),0)</f>
        <v>0</v>
      </c>
      <c r="I98" s="32">
        <f>IFERROR(VLOOKUP($D98,[1]Shop!$A$1:$K$4074,9,0),0)</f>
        <v>0</v>
      </c>
      <c r="J98" s="36">
        <f t="shared" si="6"/>
        <v>1</v>
      </c>
      <c r="K98" s="36">
        <f t="shared" si="7"/>
        <v>0</v>
      </c>
      <c r="L98" s="32">
        <f>IFERROR(VLOOKUP(D98,'[2]C25Y 4.18-5.3'!$A$4:$B$1583,2,0),0)</f>
        <v>0</v>
      </c>
      <c r="M98" s="36">
        <f t="shared" si="8"/>
        <v>0</v>
      </c>
      <c r="N98" s="36">
        <f t="shared" si="9"/>
        <v>0</v>
      </c>
      <c r="O98" s="32">
        <f>IFERROR(VLOOKUP($D98,'[3]GT 4.25-5.3'!$A$4:$C$431,2,0),0)</f>
        <v>0</v>
      </c>
      <c r="P98" s="32">
        <f>IFERROR(VLOOKUP($D98,'[3]GT 4.25-5.3'!$A$4:$C$431,3,0),0)</f>
        <v>0</v>
      </c>
      <c r="Q98" s="36">
        <f t="shared" si="10"/>
        <v>0</v>
      </c>
      <c r="R98" s="36">
        <f t="shared" si="11"/>
        <v>0</v>
      </c>
    </row>
    <row r="99" spans="1:18" ht="14.25" hidden="1">
      <c r="A99" s="32" t="s">
        <v>58</v>
      </c>
      <c r="B99" s="32" t="s">
        <v>82</v>
      </c>
      <c r="C99" s="32" t="s">
        <v>16</v>
      </c>
      <c r="D99" s="32" t="s">
        <v>503</v>
      </c>
      <c r="E99" s="32" t="s">
        <v>504</v>
      </c>
      <c r="F99" s="32">
        <f>IFERROR(VLOOKUP($D99,[1]Shop!$A$1:$K$4074,4,0),0)</f>
        <v>1</v>
      </c>
      <c r="G99" s="32">
        <f>IFERROR(VLOOKUP($D99,[1]Shop!$A$1:$K$4074,6,0),0)</f>
        <v>0</v>
      </c>
      <c r="H99" s="32">
        <f>IFERROR(VLOOKUP($D99,[1]Shop!$A$1:$K$4074,8,0),0)</f>
        <v>0</v>
      </c>
      <c r="I99" s="32">
        <f>IFERROR(VLOOKUP($D99,[1]Shop!$A$1:$K$4074,9,0),0)</f>
        <v>0</v>
      </c>
      <c r="J99" s="36">
        <f t="shared" si="6"/>
        <v>1</v>
      </c>
      <c r="K99" s="36">
        <f t="shared" si="7"/>
        <v>0</v>
      </c>
      <c r="L99" s="32">
        <f>IFERROR(VLOOKUP(D99,'[2]C25Y 4.18-5.3'!$A$4:$B$1583,2,0),0)</f>
        <v>0</v>
      </c>
      <c r="M99" s="36">
        <f t="shared" si="8"/>
        <v>0</v>
      </c>
      <c r="N99" s="36">
        <f t="shared" si="9"/>
        <v>0</v>
      </c>
      <c r="O99" s="32">
        <f>IFERROR(VLOOKUP($D99,'[3]GT 4.25-5.3'!$A$4:$C$431,2,0),0)</f>
        <v>0</v>
      </c>
      <c r="P99" s="32">
        <f>IFERROR(VLOOKUP($D99,'[3]GT 4.25-5.3'!$A$4:$C$431,3,0),0)</f>
        <v>0</v>
      </c>
      <c r="Q99" s="36">
        <f t="shared" si="10"/>
        <v>0</v>
      </c>
      <c r="R99" s="36">
        <f t="shared" si="11"/>
        <v>0</v>
      </c>
    </row>
    <row r="100" spans="1:18" ht="14.25" hidden="1">
      <c r="A100" s="32" t="s">
        <v>58</v>
      </c>
      <c r="B100" s="32" t="s">
        <v>82</v>
      </c>
      <c r="C100" s="32" t="s">
        <v>16</v>
      </c>
      <c r="D100" s="32" t="s">
        <v>505</v>
      </c>
      <c r="E100" s="32" t="s">
        <v>506</v>
      </c>
      <c r="F100" s="32">
        <f>IFERROR(VLOOKUP($D100,[1]Shop!$A$1:$K$4074,4,0),0)</f>
        <v>1</v>
      </c>
      <c r="G100" s="32">
        <f>IFERROR(VLOOKUP($D100,[1]Shop!$A$1:$K$4074,6,0),0)</f>
        <v>0</v>
      </c>
      <c r="H100" s="32">
        <f>IFERROR(VLOOKUP($D100,[1]Shop!$A$1:$K$4074,8,0),0)</f>
        <v>0</v>
      </c>
      <c r="I100" s="32">
        <f>IFERROR(VLOOKUP($D100,[1]Shop!$A$1:$K$4074,9,0),0)</f>
        <v>0</v>
      </c>
      <c r="J100" s="36">
        <f t="shared" si="6"/>
        <v>1</v>
      </c>
      <c r="K100" s="36">
        <f t="shared" si="7"/>
        <v>0</v>
      </c>
      <c r="L100" s="32">
        <f>IFERROR(VLOOKUP(D100,'[2]C25Y 4.18-5.3'!$A$4:$B$1583,2,0),0)</f>
        <v>0</v>
      </c>
      <c r="M100" s="36">
        <f t="shared" si="8"/>
        <v>0</v>
      </c>
      <c r="N100" s="36">
        <f t="shared" si="9"/>
        <v>0</v>
      </c>
      <c r="O100" s="32">
        <f>IFERROR(VLOOKUP($D100,'[3]GT 4.25-5.3'!$A$4:$C$431,2,0),0)</f>
        <v>0</v>
      </c>
      <c r="P100" s="32">
        <f>IFERROR(VLOOKUP($D100,'[3]GT 4.25-5.3'!$A$4:$C$431,3,0),0)</f>
        <v>0</v>
      </c>
      <c r="Q100" s="36">
        <f t="shared" si="10"/>
        <v>0</v>
      </c>
      <c r="R100" s="36">
        <f t="shared" si="11"/>
        <v>0</v>
      </c>
    </row>
    <row r="101" spans="1:18" ht="14.25" hidden="1">
      <c r="A101" s="32" t="s">
        <v>58</v>
      </c>
      <c r="B101" s="32" t="s">
        <v>82</v>
      </c>
      <c r="C101" s="32" t="s">
        <v>16</v>
      </c>
      <c r="D101" s="32" t="s">
        <v>507</v>
      </c>
      <c r="E101" s="32" t="s">
        <v>508</v>
      </c>
      <c r="F101" s="32">
        <f>IFERROR(VLOOKUP($D101,[1]Shop!$A$1:$K$4074,4,0),0)</f>
        <v>3</v>
      </c>
      <c r="G101" s="32">
        <f>IFERROR(VLOOKUP($D101,[1]Shop!$A$1:$K$4074,6,0),0)</f>
        <v>1</v>
      </c>
      <c r="H101" s="32">
        <f>IFERROR(VLOOKUP($D101,[1]Shop!$A$1:$K$4074,8,0),0)</f>
        <v>0</v>
      </c>
      <c r="I101" s="32">
        <f>IFERROR(VLOOKUP($D101,[1]Shop!$A$1:$K$4074,9,0),0)</f>
        <v>0</v>
      </c>
      <c r="J101" s="36">
        <f t="shared" si="6"/>
        <v>4</v>
      </c>
      <c r="K101" s="36">
        <f t="shared" si="7"/>
        <v>0</v>
      </c>
      <c r="L101" s="32">
        <f>IFERROR(VLOOKUP(D101,'[2]C25Y 4.18-5.3'!$A$4:$B$1583,2,0),0)</f>
        <v>0</v>
      </c>
      <c r="M101" s="36">
        <f t="shared" si="8"/>
        <v>0</v>
      </c>
      <c r="N101" s="36">
        <f t="shared" si="9"/>
        <v>0</v>
      </c>
      <c r="O101" s="32">
        <f>IFERROR(VLOOKUP($D101,'[3]GT 4.25-5.3'!$A$4:$C$431,2,0),0)</f>
        <v>0</v>
      </c>
      <c r="P101" s="32">
        <f>IFERROR(VLOOKUP($D101,'[3]GT 4.25-5.3'!$A$4:$C$431,3,0),0)</f>
        <v>0</v>
      </c>
      <c r="Q101" s="36">
        <f t="shared" si="10"/>
        <v>0</v>
      </c>
      <c r="R101" s="36">
        <f t="shared" si="11"/>
        <v>0</v>
      </c>
    </row>
    <row r="102" spans="1:18" ht="14.25" hidden="1">
      <c r="A102" s="32" t="s">
        <v>58</v>
      </c>
      <c r="B102" s="32" t="s">
        <v>85</v>
      </c>
      <c r="C102" s="32" t="s">
        <v>17</v>
      </c>
      <c r="D102" s="32" t="s">
        <v>509</v>
      </c>
      <c r="E102" s="32" t="s">
        <v>510</v>
      </c>
      <c r="F102" s="32">
        <f>IFERROR(VLOOKUP($D102,[1]Shop!$A$1:$K$4074,4,0),0)</f>
        <v>0</v>
      </c>
      <c r="G102" s="32">
        <f>IFERROR(VLOOKUP($D102,[1]Shop!$A$1:$K$4074,6,0),0)</f>
        <v>0</v>
      </c>
      <c r="H102" s="32">
        <f>IFERROR(VLOOKUP($D102,[1]Shop!$A$1:$K$4074,8,0),0)</f>
        <v>0</v>
      </c>
      <c r="I102" s="32">
        <f>IFERROR(VLOOKUP($D102,[1]Shop!$A$1:$K$4074,9,0),0)</f>
        <v>0</v>
      </c>
      <c r="J102" s="36">
        <f t="shared" si="6"/>
        <v>0</v>
      </c>
      <c r="K102" s="36">
        <f t="shared" si="7"/>
        <v>0</v>
      </c>
      <c r="L102" s="32">
        <f>IFERROR(VLOOKUP(D102,'[2]C25Y 4.18-5.3'!$A$4:$B$1583,2,0),0)</f>
        <v>0</v>
      </c>
      <c r="M102" s="36">
        <f t="shared" si="8"/>
        <v>0</v>
      </c>
      <c r="N102" s="36">
        <f t="shared" si="9"/>
        <v>0</v>
      </c>
      <c r="O102" s="32">
        <f>IFERROR(VLOOKUP($D102,'[3]GT 4.25-5.3'!$A$4:$C$431,2,0),0)</f>
        <v>0</v>
      </c>
      <c r="P102" s="32">
        <f>IFERROR(VLOOKUP($D102,'[3]GT 4.25-5.3'!$A$4:$C$431,3,0),0)</f>
        <v>0</v>
      </c>
      <c r="Q102" s="36">
        <f t="shared" si="10"/>
        <v>0</v>
      </c>
      <c r="R102" s="36">
        <f t="shared" si="11"/>
        <v>0</v>
      </c>
    </row>
    <row r="103" spans="1:18" ht="14.25" hidden="1">
      <c r="A103" s="32" t="s">
        <v>58</v>
      </c>
      <c r="B103" s="32" t="s">
        <v>85</v>
      </c>
      <c r="C103" s="32" t="s">
        <v>17</v>
      </c>
      <c r="D103" s="32" t="s">
        <v>511</v>
      </c>
      <c r="E103" s="32" t="s">
        <v>512</v>
      </c>
      <c r="F103" s="32">
        <f>IFERROR(VLOOKUP($D103,[1]Shop!$A$1:$K$4074,4,0),0)</f>
        <v>0</v>
      </c>
      <c r="G103" s="32">
        <f>IFERROR(VLOOKUP($D103,[1]Shop!$A$1:$K$4074,6,0),0)</f>
        <v>0</v>
      </c>
      <c r="H103" s="32">
        <f>IFERROR(VLOOKUP($D103,[1]Shop!$A$1:$K$4074,8,0),0)</f>
        <v>0</v>
      </c>
      <c r="I103" s="32">
        <f>IFERROR(VLOOKUP($D103,[1]Shop!$A$1:$K$4074,9,0),0)</f>
        <v>0</v>
      </c>
      <c r="J103" s="36">
        <f t="shared" si="6"/>
        <v>0</v>
      </c>
      <c r="K103" s="36">
        <f t="shared" si="7"/>
        <v>0</v>
      </c>
      <c r="L103" s="32">
        <f>IFERROR(VLOOKUP(D103,'[2]C25Y 4.18-5.3'!$A$4:$B$1583,2,0),0)</f>
        <v>0</v>
      </c>
      <c r="M103" s="36">
        <f t="shared" si="8"/>
        <v>0</v>
      </c>
      <c r="N103" s="36">
        <f t="shared" si="9"/>
        <v>0</v>
      </c>
      <c r="O103" s="32">
        <f>IFERROR(VLOOKUP($D103,'[3]GT 4.25-5.3'!$A$4:$C$431,2,0),0)</f>
        <v>0</v>
      </c>
      <c r="P103" s="32">
        <f>IFERROR(VLOOKUP($D103,'[3]GT 4.25-5.3'!$A$4:$C$431,3,0),0)</f>
        <v>0</v>
      </c>
      <c r="Q103" s="36">
        <f t="shared" si="10"/>
        <v>0</v>
      </c>
      <c r="R103" s="36">
        <f t="shared" si="11"/>
        <v>0</v>
      </c>
    </row>
    <row r="104" spans="1:18" ht="14.25" hidden="1">
      <c r="A104" s="32" t="s">
        <v>58</v>
      </c>
      <c r="B104" s="32" t="s">
        <v>85</v>
      </c>
      <c r="C104" s="32" t="s">
        <v>17</v>
      </c>
      <c r="D104" s="32" t="s">
        <v>513</v>
      </c>
      <c r="E104" s="32" t="s">
        <v>514</v>
      </c>
      <c r="F104" s="32">
        <f>IFERROR(VLOOKUP($D104,[1]Shop!$A$1:$K$4074,4,0),0)</f>
        <v>2</v>
      </c>
      <c r="G104" s="32">
        <f>IFERROR(VLOOKUP($D104,[1]Shop!$A$1:$K$4074,6,0),0)</f>
        <v>0</v>
      </c>
      <c r="H104" s="32">
        <f>IFERROR(VLOOKUP($D104,[1]Shop!$A$1:$K$4074,8,0),0)</f>
        <v>0</v>
      </c>
      <c r="I104" s="32">
        <f>IFERROR(VLOOKUP($D104,[1]Shop!$A$1:$K$4074,9,0),0)</f>
        <v>0</v>
      </c>
      <c r="J104" s="36">
        <f t="shared" si="6"/>
        <v>2</v>
      </c>
      <c r="K104" s="36">
        <f t="shared" si="7"/>
        <v>0</v>
      </c>
      <c r="L104" s="32">
        <f>IFERROR(VLOOKUP(D104,'[2]C25Y 4.18-5.3'!$A$4:$B$1583,2,0),0)</f>
        <v>1</v>
      </c>
      <c r="M104" s="36">
        <f t="shared" si="8"/>
        <v>0</v>
      </c>
      <c r="N104" s="36">
        <f t="shared" si="9"/>
        <v>200</v>
      </c>
      <c r="O104" s="32">
        <f>IFERROR(VLOOKUP($D104,'[3]GT 4.25-5.3'!$A$4:$C$431,2,0),0)</f>
        <v>0</v>
      </c>
      <c r="P104" s="32">
        <f>IFERROR(VLOOKUP($D104,'[3]GT 4.25-5.3'!$A$4:$C$431,3,0),0)</f>
        <v>0</v>
      </c>
      <c r="Q104" s="36">
        <f t="shared" si="10"/>
        <v>0</v>
      </c>
      <c r="R104" s="36">
        <f t="shared" si="11"/>
        <v>200</v>
      </c>
    </row>
    <row r="105" spans="1:18" ht="14.25" hidden="1">
      <c r="A105" s="32" t="s">
        <v>58</v>
      </c>
      <c r="B105" s="32" t="s">
        <v>85</v>
      </c>
      <c r="C105" s="32" t="s">
        <v>17</v>
      </c>
      <c r="D105" s="32" t="s">
        <v>515</v>
      </c>
      <c r="E105" s="32" t="s">
        <v>516</v>
      </c>
      <c r="F105" s="32">
        <f>IFERROR(VLOOKUP($D105,[1]Shop!$A$1:$K$4074,4,0),0)</f>
        <v>1</v>
      </c>
      <c r="G105" s="32">
        <f>IFERROR(VLOOKUP($D105,[1]Shop!$A$1:$K$4074,6,0),0)</f>
        <v>0</v>
      </c>
      <c r="H105" s="32">
        <f>IFERROR(VLOOKUP($D105,[1]Shop!$A$1:$K$4074,8,0),0)</f>
        <v>0</v>
      </c>
      <c r="I105" s="32">
        <f>IFERROR(VLOOKUP($D105,[1]Shop!$A$1:$K$4074,9,0),0)</f>
        <v>0</v>
      </c>
      <c r="J105" s="36">
        <f t="shared" si="6"/>
        <v>1</v>
      </c>
      <c r="K105" s="36">
        <f t="shared" si="7"/>
        <v>0</v>
      </c>
      <c r="L105" s="32">
        <f>IFERROR(VLOOKUP(D105,'[2]C25Y 4.18-5.3'!$A$4:$B$1583,2,0),0)</f>
        <v>1</v>
      </c>
      <c r="M105" s="36">
        <f t="shared" si="8"/>
        <v>0</v>
      </c>
      <c r="N105" s="36">
        <f t="shared" si="9"/>
        <v>200</v>
      </c>
      <c r="O105" s="32">
        <f>IFERROR(VLOOKUP($D105,'[3]GT 4.25-5.3'!$A$4:$C$431,2,0),0)</f>
        <v>0</v>
      </c>
      <c r="P105" s="32">
        <f>IFERROR(VLOOKUP($D105,'[3]GT 4.25-5.3'!$A$4:$C$431,3,0),0)</f>
        <v>0</v>
      </c>
      <c r="Q105" s="36">
        <f t="shared" si="10"/>
        <v>0</v>
      </c>
      <c r="R105" s="36">
        <f t="shared" si="11"/>
        <v>200</v>
      </c>
    </row>
    <row r="106" spans="1:18" ht="14.25" hidden="1">
      <c r="A106" s="32" t="s">
        <v>58</v>
      </c>
      <c r="B106" s="32" t="s">
        <v>85</v>
      </c>
      <c r="C106" s="32" t="s">
        <v>17</v>
      </c>
      <c r="D106" s="32" t="s">
        <v>517</v>
      </c>
      <c r="E106" s="32" t="s">
        <v>518</v>
      </c>
      <c r="F106" s="32">
        <f>IFERROR(VLOOKUP($D106,[1]Shop!$A$1:$K$4074,4,0),0)</f>
        <v>1</v>
      </c>
      <c r="G106" s="32">
        <f>IFERROR(VLOOKUP($D106,[1]Shop!$A$1:$K$4074,6,0),0)</f>
        <v>0</v>
      </c>
      <c r="H106" s="32">
        <f>IFERROR(VLOOKUP($D106,[1]Shop!$A$1:$K$4074,8,0),0)</f>
        <v>0</v>
      </c>
      <c r="I106" s="32">
        <f>IFERROR(VLOOKUP($D106,[1]Shop!$A$1:$K$4074,9,0),0)</f>
        <v>0</v>
      </c>
      <c r="J106" s="36">
        <f t="shared" si="6"/>
        <v>1</v>
      </c>
      <c r="K106" s="36">
        <f t="shared" si="7"/>
        <v>0</v>
      </c>
      <c r="L106" s="32">
        <f>IFERROR(VLOOKUP(D106,'[2]C25Y 4.18-5.3'!$A$4:$B$1583,2,0),0)</f>
        <v>0</v>
      </c>
      <c r="M106" s="36">
        <f t="shared" si="8"/>
        <v>0</v>
      </c>
      <c r="N106" s="36">
        <f t="shared" si="9"/>
        <v>0</v>
      </c>
      <c r="O106" s="32">
        <f>IFERROR(VLOOKUP($D106,'[3]GT 4.25-5.3'!$A$4:$C$431,2,0),0)</f>
        <v>0</v>
      </c>
      <c r="P106" s="32">
        <f>IFERROR(VLOOKUP($D106,'[3]GT 4.25-5.3'!$A$4:$C$431,3,0),0)</f>
        <v>0</v>
      </c>
      <c r="Q106" s="36">
        <f t="shared" si="10"/>
        <v>0</v>
      </c>
      <c r="R106" s="36">
        <f t="shared" si="11"/>
        <v>0</v>
      </c>
    </row>
    <row r="107" spans="1:18" ht="14.25" hidden="1">
      <c r="A107" s="32" t="s">
        <v>58</v>
      </c>
      <c r="B107" s="32" t="s">
        <v>85</v>
      </c>
      <c r="C107" s="32" t="s">
        <v>17</v>
      </c>
      <c r="D107" s="32" t="s">
        <v>519</v>
      </c>
      <c r="E107" s="32" t="s">
        <v>520</v>
      </c>
      <c r="F107" s="32">
        <f>IFERROR(VLOOKUP($D107,[1]Shop!$A$1:$K$4074,4,0),0)</f>
        <v>1</v>
      </c>
      <c r="G107" s="32">
        <f>IFERROR(VLOOKUP($D107,[1]Shop!$A$1:$K$4074,6,0),0)</f>
        <v>1</v>
      </c>
      <c r="H107" s="32">
        <f>IFERROR(VLOOKUP($D107,[1]Shop!$A$1:$K$4074,8,0),0)</f>
        <v>0</v>
      </c>
      <c r="I107" s="32">
        <f>IFERROR(VLOOKUP($D107,[1]Shop!$A$1:$K$4074,9,0),0)</f>
        <v>0</v>
      </c>
      <c r="J107" s="36">
        <f t="shared" si="6"/>
        <v>2</v>
      </c>
      <c r="K107" s="36">
        <f t="shared" si="7"/>
        <v>0</v>
      </c>
      <c r="L107" s="32">
        <f>IFERROR(VLOOKUP(D107,'[2]C25Y 4.18-5.3'!$A$4:$B$1583,2,0),0)</f>
        <v>1</v>
      </c>
      <c r="M107" s="36">
        <f t="shared" si="8"/>
        <v>0</v>
      </c>
      <c r="N107" s="36">
        <f t="shared" si="9"/>
        <v>200</v>
      </c>
      <c r="O107" s="32">
        <f>IFERROR(VLOOKUP($D107,'[3]GT 4.25-5.3'!$A$4:$C$431,2,0),0)</f>
        <v>0</v>
      </c>
      <c r="P107" s="32">
        <f>IFERROR(VLOOKUP($D107,'[3]GT 4.25-5.3'!$A$4:$C$431,3,0),0)</f>
        <v>0</v>
      </c>
      <c r="Q107" s="36">
        <f t="shared" si="10"/>
        <v>0</v>
      </c>
      <c r="R107" s="36">
        <f t="shared" si="11"/>
        <v>200</v>
      </c>
    </row>
    <row r="108" spans="1:18" ht="14.25" hidden="1">
      <c r="A108" s="32" t="s">
        <v>58</v>
      </c>
      <c r="B108" s="32" t="s">
        <v>85</v>
      </c>
      <c r="C108" s="32" t="s">
        <v>17</v>
      </c>
      <c r="D108" s="32" t="s">
        <v>521</v>
      </c>
      <c r="E108" s="32" t="s">
        <v>522</v>
      </c>
      <c r="F108" s="32">
        <f>IFERROR(VLOOKUP($D108,[1]Shop!$A$1:$K$4074,4,0),0)</f>
        <v>0</v>
      </c>
      <c r="G108" s="32">
        <f>IFERROR(VLOOKUP($D108,[1]Shop!$A$1:$K$4074,6,0),0)</f>
        <v>0</v>
      </c>
      <c r="H108" s="32">
        <f>IFERROR(VLOOKUP($D108,[1]Shop!$A$1:$K$4074,8,0),0)</f>
        <v>0</v>
      </c>
      <c r="I108" s="32">
        <f>IFERROR(VLOOKUP($D108,[1]Shop!$A$1:$K$4074,9,0),0)</f>
        <v>0</v>
      </c>
      <c r="J108" s="36">
        <f t="shared" ref="J108:J171" si="12">SUM(F108:I108)</f>
        <v>0</v>
      </c>
      <c r="K108" s="36">
        <f t="shared" ref="K108:K171" si="13">IF(F108&gt;=15,F108*130,IF(F108&gt;=7,F108*100,0))+IF(G108&gt;=15,G108*150,IF(G108&gt;=7,G108*120,0))+IF(SUM(H108:I108)&gt;=4,SUM(H108:I108)*500,IF(SUM(H108:I108)&gt;=2,SUM(H108:I108)*300,0))</f>
        <v>0</v>
      </c>
      <c r="L108" s="32">
        <f>IFERROR(VLOOKUP(D108,'[2]C25Y 4.18-5.3'!$A$4:$B$1583,2,0),0)</f>
        <v>0</v>
      </c>
      <c r="M108" s="36">
        <f t="shared" ref="M108:M171" si="14">IF(L108&gt;=15,L108*150,IF(L108&gt;=7,L108*100,0))</f>
        <v>0</v>
      </c>
      <c r="N108" s="36">
        <f t="shared" ref="N108:N171" si="15">L108*200</f>
        <v>0</v>
      </c>
      <c r="O108" s="32">
        <f>IFERROR(VLOOKUP($D108,'[3]GT 4.25-5.3'!$A$4:$C$431,2,0),0)</f>
        <v>0</v>
      </c>
      <c r="P108" s="32">
        <f>IFERROR(VLOOKUP($D108,'[3]GT 4.25-5.3'!$A$4:$C$431,3,0),0)</f>
        <v>0</v>
      </c>
      <c r="Q108" s="36">
        <f t="shared" ref="Q108:Q171" si="16">SUM(O108:P108)*500</f>
        <v>0</v>
      </c>
      <c r="R108" s="36">
        <f t="shared" si="11"/>
        <v>0</v>
      </c>
    </row>
    <row r="109" spans="1:18" ht="14.25" hidden="1">
      <c r="A109" s="32" t="s">
        <v>58</v>
      </c>
      <c r="B109" s="32" t="s">
        <v>85</v>
      </c>
      <c r="C109" s="32" t="s">
        <v>17</v>
      </c>
      <c r="D109" s="32" t="s">
        <v>523</v>
      </c>
      <c r="E109" s="32" t="s">
        <v>524</v>
      </c>
      <c r="F109" s="32">
        <f>IFERROR(VLOOKUP($D109,[1]Shop!$A$1:$K$4074,4,0),0)</f>
        <v>2</v>
      </c>
      <c r="G109" s="32">
        <f>IFERROR(VLOOKUP($D109,[1]Shop!$A$1:$K$4074,6,0),0)</f>
        <v>0</v>
      </c>
      <c r="H109" s="32">
        <f>IFERROR(VLOOKUP($D109,[1]Shop!$A$1:$K$4074,8,0),0)</f>
        <v>0</v>
      </c>
      <c r="I109" s="32">
        <f>IFERROR(VLOOKUP($D109,[1]Shop!$A$1:$K$4074,9,0),0)</f>
        <v>0</v>
      </c>
      <c r="J109" s="36">
        <f t="shared" si="12"/>
        <v>2</v>
      </c>
      <c r="K109" s="36">
        <f t="shared" si="13"/>
        <v>0</v>
      </c>
      <c r="L109" s="32">
        <f>IFERROR(VLOOKUP(D109,'[2]C25Y 4.18-5.3'!$A$4:$B$1583,2,0),0)</f>
        <v>0</v>
      </c>
      <c r="M109" s="36">
        <f t="shared" si="14"/>
        <v>0</v>
      </c>
      <c r="N109" s="36">
        <f t="shared" si="15"/>
        <v>0</v>
      </c>
      <c r="O109" s="32">
        <f>IFERROR(VLOOKUP($D109,'[3]GT 4.25-5.3'!$A$4:$C$431,2,0),0)</f>
        <v>0</v>
      </c>
      <c r="P109" s="32">
        <f>IFERROR(VLOOKUP($D109,'[3]GT 4.25-5.3'!$A$4:$C$431,3,0),0)</f>
        <v>0</v>
      </c>
      <c r="Q109" s="36">
        <f t="shared" si="16"/>
        <v>0</v>
      </c>
      <c r="R109" s="36">
        <f t="shared" si="11"/>
        <v>0</v>
      </c>
    </row>
    <row r="110" spans="1:18" ht="14.25" hidden="1">
      <c r="A110" s="32" t="s">
        <v>58</v>
      </c>
      <c r="B110" s="32" t="s">
        <v>85</v>
      </c>
      <c r="C110" s="32" t="s">
        <v>17</v>
      </c>
      <c r="D110" s="32" t="s">
        <v>525</v>
      </c>
      <c r="E110" s="32" t="s">
        <v>526</v>
      </c>
      <c r="F110" s="32">
        <f>IFERROR(VLOOKUP($D110,[1]Shop!$A$1:$K$4074,4,0),0)</f>
        <v>0</v>
      </c>
      <c r="G110" s="32">
        <f>IFERROR(VLOOKUP($D110,[1]Shop!$A$1:$K$4074,6,0),0)</f>
        <v>0</v>
      </c>
      <c r="H110" s="32">
        <f>IFERROR(VLOOKUP($D110,[1]Shop!$A$1:$K$4074,8,0),0)</f>
        <v>0</v>
      </c>
      <c r="I110" s="32">
        <f>IFERROR(VLOOKUP($D110,[1]Shop!$A$1:$K$4074,9,0),0)</f>
        <v>0</v>
      </c>
      <c r="J110" s="36">
        <f t="shared" si="12"/>
        <v>0</v>
      </c>
      <c r="K110" s="36">
        <f t="shared" si="13"/>
        <v>0</v>
      </c>
      <c r="L110" s="32">
        <f>IFERROR(VLOOKUP(D110,'[2]C25Y 4.18-5.3'!$A$4:$B$1583,2,0),0)</f>
        <v>1</v>
      </c>
      <c r="M110" s="36">
        <f t="shared" si="14"/>
        <v>0</v>
      </c>
      <c r="N110" s="36">
        <f t="shared" si="15"/>
        <v>200</v>
      </c>
      <c r="O110" s="32">
        <f>IFERROR(VLOOKUP($D110,'[3]GT 4.25-5.3'!$A$4:$C$431,2,0),0)</f>
        <v>0</v>
      </c>
      <c r="P110" s="32">
        <f>IFERROR(VLOOKUP($D110,'[3]GT 4.25-5.3'!$A$4:$C$431,3,0),0)</f>
        <v>0</v>
      </c>
      <c r="Q110" s="36">
        <f t="shared" si="16"/>
        <v>0</v>
      </c>
      <c r="R110" s="36">
        <f t="shared" si="11"/>
        <v>200</v>
      </c>
    </row>
    <row r="111" spans="1:18" ht="14.25" hidden="1">
      <c r="A111" s="32" t="s">
        <v>58</v>
      </c>
      <c r="B111" s="32" t="s">
        <v>85</v>
      </c>
      <c r="C111" s="32" t="s">
        <v>17</v>
      </c>
      <c r="D111" s="32" t="s">
        <v>527</v>
      </c>
      <c r="E111" s="32" t="s">
        <v>528</v>
      </c>
      <c r="F111" s="32">
        <f>IFERROR(VLOOKUP($D111,[1]Shop!$A$1:$K$4074,4,0),0)</f>
        <v>0</v>
      </c>
      <c r="G111" s="32">
        <f>IFERROR(VLOOKUP($D111,[1]Shop!$A$1:$K$4074,6,0),0)</f>
        <v>0</v>
      </c>
      <c r="H111" s="32">
        <f>IFERROR(VLOOKUP($D111,[1]Shop!$A$1:$K$4074,8,0),0)</f>
        <v>0</v>
      </c>
      <c r="I111" s="32">
        <f>IFERROR(VLOOKUP($D111,[1]Shop!$A$1:$K$4074,9,0),0)</f>
        <v>0</v>
      </c>
      <c r="J111" s="36">
        <f t="shared" si="12"/>
        <v>0</v>
      </c>
      <c r="K111" s="36">
        <f t="shared" si="13"/>
        <v>0</v>
      </c>
      <c r="L111" s="32">
        <f>IFERROR(VLOOKUP(D111,'[2]C25Y 4.18-5.3'!$A$4:$B$1583,2,0),0)</f>
        <v>0</v>
      </c>
      <c r="M111" s="36">
        <f t="shared" si="14"/>
        <v>0</v>
      </c>
      <c r="N111" s="36">
        <f t="shared" si="15"/>
        <v>0</v>
      </c>
      <c r="O111" s="32">
        <f>IFERROR(VLOOKUP($D111,'[3]GT 4.25-5.3'!$A$4:$C$431,2,0),0)</f>
        <v>0</v>
      </c>
      <c r="P111" s="32">
        <f>IFERROR(VLOOKUP($D111,'[3]GT 4.25-5.3'!$A$4:$C$431,3,0),0)</f>
        <v>0</v>
      </c>
      <c r="Q111" s="36">
        <f t="shared" si="16"/>
        <v>0</v>
      </c>
      <c r="R111" s="36">
        <f t="shared" si="11"/>
        <v>0</v>
      </c>
    </row>
    <row r="112" spans="1:18" ht="14.25" hidden="1">
      <c r="A112" s="32" t="s">
        <v>58</v>
      </c>
      <c r="B112" s="32" t="s">
        <v>85</v>
      </c>
      <c r="C112" s="32" t="s">
        <v>17</v>
      </c>
      <c r="D112" s="32" t="s">
        <v>529</v>
      </c>
      <c r="E112" s="32" t="s">
        <v>530</v>
      </c>
      <c r="F112" s="32">
        <f>IFERROR(VLOOKUP($D112,[1]Shop!$A$1:$K$4074,4,0),0)</f>
        <v>1</v>
      </c>
      <c r="G112" s="32">
        <f>IFERROR(VLOOKUP($D112,[1]Shop!$A$1:$K$4074,6,0),0)</f>
        <v>0</v>
      </c>
      <c r="H112" s="32">
        <f>IFERROR(VLOOKUP($D112,[1]Shop!$A$1:$K$4074,8,0),0)</f>
        <v>1</v>
      </c>
      <c r="I112" s="32">
        <f>IFERROR(VLOOKUP($D112,[1]Shop!$A$1:$K$4074,9,0),0)</f>
        <v>0</v>
      </c>
      <c r="J112" s="36">
        <f t="shared" si="12"/>
        <v>2</v>
      </c>
      <c r="K112" s="36">
        <f t="shared" si="13"/>
        <v>0</v>
      </c>
      <c r="L112" s="32">
        <f>IFERROR(VLOOKUP(D112,'[2]C25Y 4.18-5.3'!$A$4:$B$1583,2,0),0)</f>
        <v>0</v>
      </c>
      <c r="M112" s="36">
        <f t="shared" si="14"/>
        <v>0</v>
      </c>
      <c r="N112" s="36">
        <f t="shared" si="15"/>
        <v>0</v>
      </c>
      <c r="O112" s="32">
        <f>IFERROR(VLOOKUP($D112,'[3]GT 4.25-5.3'!$A$4:$C$431,2,0),0)</f>
        <v>0</v>
      </c>
      <c r="P112" s="32">
        <f>IFERROR(VLOOKUP($D112,'[3]GT 4.25-5.3'!$A$4:$C$431,3,0),0)</f>
        <v>0</v>
      </c>
      <c r="Q112" s="36">
        <f t="shared" si="16"/>
        <v>0</v>
      </c>
      <c r="R112" s="36">
        <f t="shared" si="11"/>
        <v>0</v>
      </c>
    </row>
    <row r="113" spans="1:18" ht="14.25" hidden="1">
      <c r="A113" s="32" t="s">
        <v>58</v>
      </c>
      <c r="B113" s="32" t="s">
        <v>85</v>
      </c>
      <c r="C113" s="32" t="s">
        <v>17</v>
      </c>
      <c r="D113" s="32" t="s">
        <v>531</v>
      </c>
      <c r="E113" s="32" t="s">
        <v>532</v>
      </c>
      <c r="F113" s="32">
        <f>IFERROR(VLOOKUP($D113,[1]Shop!$A$1:$K$4074,4,0),0)</f>
        <v>0</v>
      </c>
      <c r="G113" s="32">
        <f>IFERROR(VLOOKUP($D113,[1]Shop!$A$1:$K$4074,6,0),0)</f>
        <v>6</v>
      </c>
      <c r="H113" s="32">
        <f>IFERROR(VLOOKUP($D113,[1]Shop!$A$1:$K$4074,8,0),0)</f>
        <v>0</v>
      </c>
      <c r="I113" s="32">
        <f>IFERROR(VLOOKUP($D113,[1]Shop!$A$1:$K$4074,9,0),0)</f>
        <v>0</v>
      </c>
      <c r="J113" s="36">
        <f t="shared" si="12"/>
        <v>6</v>
      </c>
      <c r="K113" s="36">
        <f t="shared" si="13"/>
        <v>0</v>
      </c>
      <c r="L113" s="32">
        <f>IFERROR(VLOOKUP(D113,'[2]C25Y 4.18-5.3'!$A$4:$B$1583,2,0),0)</f>
        <v>1</v>
      </c>
      <c r="M113" s="36">
        <f t="shared" si="14"/>
        <v>0</v>
      </c>
      <c r="N113" s="36">
        <f t="shared" si="15"/>
        <v>200</v>
      </c>
      <c r="O113" s="32">
        <f>IFERROR(VLOOKUP($D113,'[3]GT 4.25-5.3'!$A$4:$C$431,2,0),0)</f>
        <v>0</v>
      </c>
      <c r="P113" s="32">
        <f>IFERROR(VLOOKUP($D113,'[3]GT 4.25-5.3'!$A$4:$C$431,3,0),0)</f>
        <v>0</v>
      </c>
      <c r="Q113" s="36">
        <f t="shared" si="16"/>
        <v>0</v>
      </c>
      <c r="R113" s="36">
        <f t="shared" si="11"/>
        <v>200</v>
      </c>
    </row>
    <row r="114" spans="1:18" ht="14.25" hidden="1">
      <c r="A114" s="32" t="s">
        <v>58</v>
      </c>
      <c r="B114" s="32" t="s">
        <v>85</v>
      </c>
      <c r="C114" s="32" t="s">
        <v>17</v>
      </c>
      <c r="D114" s="32" t="s">
        <v>533</v>
      </c>
      <c r="E114" s="32" t="s">
        <v>534</v>
      </c>
      <c r="F114" s="32">
        <f>IFERROR(VLOOKUP($D114,[1]Shop!$A$1:$K$4074,4,0),0)</f>
        <v>1</v>
      </c>
      <c r="G114" s="32">
        <f>IFERROR(VLOOKUP($D114,[1]Shop!$A$1:$K$4074,6,0),0)</f>
        <v>0</v>
      </c>
      <c r="H114" s="32">
        <f>IFERROR(VLOOKUP($D114,[1]Shop!$A$1:$K$4074,8,0),0)</f>
        <v>0</v>
      </c>
      <c r="I114" s="32">
        <f>IFERROR(VLOOKUP($D114,[1]Shop!$A$1:$K$4074,9,0),0)</f>
        <v>0</v>
      </c>
      <c r="J114" s="36">
        <f t="shared" si="12"/>
        <v>1</v>
      </c>
      <c r="K114" s="36">
        <f t="shared" si="13"/>
        <v>0</v>
      </c>
      <c r="L114" s="32">
        <f>IFERROR(VLOOKUP(D114,'[2]C25Y 4.18-5.3'!$A$4:$B$1583,2,0),0)</f>
        <v>0</v>
      </c>
      <c r="M114" s="36">
        <f t="shared" si="14"/>
        <v>0</v>
      </c>
      <c r="N114" s="36">
        <f t="shared" si="15"/>
        <v>0</v>
      </c>
      <c r="O114" s="32">
        <f>IFERROR(VLOOKUP($D114,'[3]GT 4.25-5.3'!$A$4:$C$431,2,0),0)</f>
        <v>0</v>
      </c>
      <c r="P114" s="32">
        <f>IFERROR(VLOOKUP($D114,'[3]GT 4.25-5.3'!$A$4:$C$431,3,0),0)</f>
        <v>0</v>
      </c>
      <c r="Q114" s="36">
        <f t="shared" si="16"/>
        <v>0</v>
      </c>
      <c r="R114" s="36">
        <f t="shared" si="11"/>
        <v>0</v>
      </c>
    </row>
    <row r="115" spans="1:18" ht="14.25" hidden="1">
      <c r="A115" s="32" t="s">
        <v>58</v>
      </c>
      <c r="B115" s="32" t="s">
        <v>85</v>
      </c>
      <c r="C115" s="32" t="s">
        <v>17</v>
      </c>
      <c r="D115" s="32" t="s">
        <v>535</v>
      </c>
      <c r="E115" s="32" t="s">
        <v>536</v>
      </c>
      <c r="F115" s="32">
        <f>IFERROR(VLOOKUP($D115,[1]Shop!$A$1:$K$4074,4,0),0)</f>
        <v>0</v>
      </c>
      <c r="G115" s="32">
        <f>IFERROR(VLOOKUP($D115,[1]Shop!$A$1:$K$4074,6,0),0)</f>
        <v>0</v>
      </c>
      <c r="H115" s="32">
        <f>IFERROR(VLOOKUP($D115,[1]Shop!$A$1:$K$4074,8,0),0)</f>
        <v>0</v>
      </c>
      <c r="I115" s="32">
        <f>IFERROR(VLOOKUP($D115,[1]Shop!$A$1:$K$4074,9,0),0)</f>
        <v>0</v>
      </c>
      <c r="J115" s="36">
        <f t="shared" si="12"/>
        <v>0</v>
      </c>
      <c r="K115" s="36">
        <f t="shared" si="13"/>
        <v>0</v>
      </c>
      <c r="L115" s="32">
        <f>IFERROR(VLOOKUP(D115,'[2]C25Y 4.18-5.3'!$A$4:$B$1583,2,0),0)</f>
        <v>0</v>
      </c>
      <c r="M115" s="36">
        <f t="shared" si="14"/>
        <v>0</v>
      </c>
      <c r="N115" s="36">
        <f t="shared" si="15"/>
        <v>0</v>
      </c>
      <c r="O115" s="32">
        <f>IFERROR(VLOOKUP($D115,'[3]GT 4.25-5.3'!$A$4:$C$431,2,0),0)</f>
        <v>0</v>
      </c>
      <c r="P115" s="32">
        <f>IFERROR(VLOOKUP($D115,'[3]GT 4.25-5.3'!$A$4:$C$431,3,0),0)</f>
        <v>0</v>
      </c>
      <c r="Q115" s="36">
        <f t="shared" si="16"/>
        <v>0</v>
      </c>
      <c r="R115" s="36">
        <f t="shared" si="11"/>
        <v>0</v>
      </c>
    </row>
    <row r="116" spans="1:18" ht="14.25" hidden="1">
      <c r="A116" s="32" t="s">
        <v>58</v>
      </c>
      <c r="B116" s="32" t="s">
        <v>85</v>
      </c>
      <c r="C116" s="32" t="s">
        <v>17</v>
      </c>
      <c r="D116" s="32" t="s">
        <v>537</v>
      </c>
      <c r="E116" s="32" t="s">
        <v>538</v>
      </c>
      <c r="F116" s="32">
        <f>IFERROR(VLOOKUP($D116,[1]Shop!$A$1:$K$4074,4,0),0)</f>
        <v>1</v>
      </c>
      <c r="G116" s="32">
        <f>IFERROR(VLOOKUP($D116,[1]Shop!$A$1:$K$4074,6,0),0)</f>
        <v>0</v>
      </c>
      <c r="H116" s="32">
        <f>IFERROR(VLOOKUP($D116,[1]Shop!$A$1:$K$4074,8,0),0)</f>
        <v>0</v>
      </c>
      <c r="I116" s="32">
        <f>IFERROR(VLOOKUP($D116,[1]Shop!$A$1:$K$4074,9,0),0)</f>
        <v>0</v>
      </c>
      <c r="J116" s="36">
        <f t="shared" si="12"/>
        <v>1</v>
      </c>
      <c r="K116" s="36">
        <f t="shared" si="13"/>
        <v>0</v>
      </c>
      <c r="L116" s="32">
        <f>IFERROR(VLOOKUP(D116,'[2]C25Y 4.18-5.3'!$A$4:$B$1583,2,0),0)</f>
        <v>0</v>
      </c>
      <c r="M116" s="36">
        <f t="shared" si="14"/>
        <v>0</v>
      </c>
      <c r="N116" s="36">
        <f t="shared" si="15"/>
        <v>0</v>
      </c>
      <c r="O116" s="32">
        <f>IFERROR(VLOOKUP($D116,'[3]GT 4.25-5.3'!$A$4:$C$431,2,0),0)</f>
        <v>0</v>
      </c>
      <c r="P116" s="32">
        <f>IFERROR(VLOOKUP($D116,'[3]GT 4.25-5.3'!$A$4:$C$431,3,0),0)</f>
        <v>0</v>
      </c>
      <c r="Q116" s="36">
        <f t="shared" si="16"/>
        <v>0</v>
      </c>
      <c r="R116" s="36">
        <f t="shared" si="11"/>
        <v>0</v>
      </c>
    </row>
    <row r="117" spans="1:18" ht="14.25" hidden="1">
      <c r="A117" s="32" t="s">
        <v>58</v>
      </c>
      <c r="B117" s="32" t="s">
        <v>85</v>
      </c>
      <c r="C117" s="32" t="s">
        <v>17</v>
      </c>
      <c r="D117" s="32" t="s">
        <v>539</v>
      </c>
      <c r="E117" s="32" t="s">
        <v>540</v>
      </c>
      <c r="F117" s="32">
        <f>IFERROR(VLOOKUP($D117,[1]Shop!$A$1:$K$4074,4,0),0)</f>
        <v>1</v>
      </c>
      <c r="G117" s="32">
        <f>IFERROR(VLOOKUP($D117,[1]Shop!$A$1:$K$4074,6,0),0)</f>
        <v>0</v>
      </c>
      <c r="H117" s="32">
        <f>IFERROR(VLOOKUP($D117,[1]Shop!$A$1:$K$4074,8,0),0)</f>
        <v>0</v>
      </c>
      <c r="I117" s="32">
        <f>IFERROR(VLOOKUP($D117,[1]Shop!$A$1:$K$4074,9,0),0)</f>
        <v>0</v>
      </c>
      <c r="J117" s="36">
        <f t="shared" si="12"/>
        <v>1</v>
      </c>
      <c r="K117" s="36">
        <f t="shared" si="13"/>
        <v>0</v>
      </c>
      <c r="L117" s="32">
        <f>IFERROR(VLOOKUP(D117,'[2]C25Y 4.18-5.3'!$A$4:$B$1583,2,0),0)</f>
        <v>0</v>
      </c>
      <c r="M117" s="36">
        <f t="shared" si="14"/>
        <v>0</v>
      </c>
      <c r="N117" s="36">
        <f t="shared" si="15"/>
        <v>0</v>
      </c>
      <c r="O117" s="32">
        <f>IFERROR(VLOOKUP($D117,'[3]GT 4.25-5.3'!$A$4:$C$431,2,0),0)</f>
        <v>0</v>
      </c>
      <c r="P117" s="32">
        <f>IFERROR(VLOOKUP($D117,'[3]GT 4.25-5.3'!$A$4:$C$431,3,0),0)</f>
        <v>0</v>
      </c>
      <c r="Q117" s="36">
        <f t="shared" si="16"/>
        <v>0</v>
      </c>
      <c r="R117" s="36">
        <f t="shared" si="11"/>
        <v>0</v>
      </c>
    </row>
    <row r="118" spans="1:18" ht="14.25" hidden="1">
      <c r="A118" s="32" t="s">
        <v>58</v>
      </c>
      <c r="B118" s="32" t="s">
        <v>85</v>
      </c>
      <c r="C118" s="32" t="s">
        <v>17</v>
      </c>
      <c r="D118" s="32" t="s">
        <v>541</v>
      </c>
      <c r="E118" s="32" t="s">
        <v>542</v>
      </c>
      <c r="F118" s="32">
        <f>IFERROR(VLOOKUP($D118,[1]Shop!$A$1:$K$4074,4,0),0)</f>
        <v>1</v>
      </c>
      <c r="G118" s="32">
        <f>IFERROR(VLOOKUP($D118,[1]Shop!$A$1:$K$4074,6,0),0)</f>
        <v>0</v>
      </c>
      <c r="H118" s="32">
        <f>IFERROR(VLOOKUP($D118,[1]Shop!$A$1:$K$4074,8,0),0)</f>
        <v>0</v>
      </c>
      <c r="I118" s="32">
        <f>IFERROR(VLOOKUP($D118,[1]Shop!$A$1:$K$4074,9,0),0)</f>
        <v>0</v>
      </c>
      <c r="J118" s="36">
        <f t="shared" si="12"/>
        <v>1</v>
      </c>
      <c r="K118" s="36">
        <f t="shared" si="13"/>
        <v>0</v>
      </c>
      <c r="L118" s="32">
        <f>IFERROR(VLOOKUP(D118,'[2]C25Y 4.18-5.3'!$A$4:$B$1583,2,0),0)</f>
        <v>0</v>
      </c>
      <c r="M118" s="36">
        <f t="shared" si="14"/>
        <v>0</v>
      </c>
      <c r="N118" s="36">
        <f t="shared" si="15"/>
        <v>0</v>
      </c>
      <c r="O118" s="32">
        <f>IFERROR(VLOOKUP($D118,'[3]GT 4.25-5.3'!$A$4:$C$431,2,0),0)</f>
        <v>0</v>
      </c>
      <c r="P118" s="32">
        <f>IFERROR(VLOOKUP($D118,'[3]GT 4.25-5.3'!$A$4:$C$431,3,0),0)</f>
        <v>0</v>
      </c>
      <c r="Q118" s="36">
        <f t="shared" si="16"/>
        <v>0</v>
      </c>
      <c r="R118" s="36">
        <f t="shared" si="11"/>
        <v>0</v>
      </c>
    </row>
    <row r="119" spans="1:18" ht="14.25" hidden="1">
      <c r="A119" s="32" t="s">
        <v>58</v>
      </c>
      <c r="B119" s="32" t="s">
        <v>85</v>
      </c>
      <c r="C119" s="32" t="s">
        <v>17</v>
      </c>
      <c r="D119" s="32" t="s">
        <v>543</v>
      </c>
      <c r="E119" s="32" t="s">
        <v>544</v>
      </c>
      <c r="F119" s="32">
        <f>IFERROR(VLOOKUP($D119,[1]Shop!$A$1:$K$4074,4,0),0)</f>
        <v>1</v>
      </c>
      <c r="G119" s="32">
        <f>IFERROR(VLOOKUP($D119,[1]Shop!$A$1:$K$4074,6,0),0)</f>
        <v>0</v>
      </c>
      <c r="H119" s="32">
        <f>IFERROR(VLOOKUP($D119,[1]Shop!$A$1:$K$4074,8,0),0)</f>
        <v>0</v>
      </c>
      <c r="I119" s="32">
        <f>IFERROR(VLOOKUP($D119,[1]Shop!$A$1:$K$4074,9,0),0)</f>
        <v>0</v>
      </c>
      <c r="J119" s="36">
        <f t="shared" si="12"/>
        <v>1</v>
      </c>
      <c r="K119" s="36">
        <f t="shared" si="13"/>
        <v>0</v>
      </c>
      <c r="L119" s="32">
        <f>IFERROR(VLOOKUP(D119,'[2]C25Y 4.18-5.3'!$A$4:$B$1583,2,0),0)</f>
        <v>0</v>
      </c>
      <c r="M119" s="36">
        <f t="shared" si="14"/>
        <v>0</v>
      </c>
      <c r="N119" s="36">
        <f t="shared" si="15"/>
        <v>0</v>
      </c>
      <c r="O119" s="32">
        <f>IFERROR(VLOOKUP($D119,'[3]GT 4.25-5.3'!$A$4:$C$431,2,0),0)</f>
        <v>0</v>
      </c>
      <c r="P119" s="32">
        <f>IFERROR(VLOOKUP($D119,'[3]GT 4.25-5.3'!$A$4:$C$431,3,0),0)</f>
        <v>0</v>
      </c>
      <c r="Q119" s="36">
        <f t="shared" si="16"/>
        <v>0</v>
      </c>
      <c r="R119" s="36">
        <f t="shared" si="11"/>
        <v>0</v>
      </c>
    </row>
    <row r="120" spans="1:18" ht="14.25" hidden="1">
      <c r="A120" s="32" t="s">
        <v>58</v>
      </c>
      <c r="B120" s="32" t="s">
        <v>85</v>
      </c>
      <c r="C120" s="32" t="s">
        <v>17</v>
      </c>
      <c r="D120" s="32" t="s">
        <v>545</v>
      </c>
      <c r="E120" s="32" t="s">
        <v>546</v>
      </c>
      <c r="F120" s="32">
        <f>IFERROR(VLOOKUP($D120,[1]Shop!$A$1:$K$4074,4,0),0)</f>
        <v>4</v>
      </c>
      <c r="G120" s="32">
        <f>IFERROR(VLOOKUP($D120,[1]Shop!$A$1:$K$4074,6,0),0)</f>
        <v>0</v>
      </c>
      <c r="H120" s="32">
        <f>IFERROR(VLOOKUP($D120,[1]Shop!$A$1:$K$4074,8,0),0)</f>
        <v>0</v>
      </c>
      <c r="I120" s="32">
        <f>IFERROR(VLOOKUP($D120,[1]Shop!$A$1:$K$4074,9,0),0)</f>
        <v>0</v>
      </c>
      <c r="J120" s="36">
        <f t="shared" si="12"/>
        <v>4</v>
      </c>
      <c r="K120" s="36">
        <f t="shared" si="13"/>
        <v>0</v>
      </c>
      <c r="L120" s="32">
        <f>IFERROR(VLOOKUP(D120,'[2]C25Y 4.18-5.3'!$A$4:$B$1583,2,0),0)</f>
        <v>0</v>
      </c>
      <c r="M120" s="36">
        <f t="shared" si="14"/>
        <v>0</v>
      </c>
      <c r="N120" s="36">
        <f t="shared" si="15"/>
        <v>0</v>
      </c>
      <c r="O120" s="32">
        <f>IFERROR(VLOOKUP($D120,'[3]GT 4.25-5.3'!$A$4:$C$431,2,0),0)</f>
        <v>0</v>
      </c>
      <c r="P120" s="32">
        <f>IFERROR(VLOOKUP($D120,'[3]GT 4.25-5.3'!$A$4:$C$431,3,0),0)</f>
        <v>0</v>
      </c>
      <c r="Q120" s="36">
        <f t="shared" si="16"/>
        <v>0</v>
      </c>
      <c r="R120" s="36">
        <f t="shared" si="11"/>
        <v>0</v>
      </c>
    </row>
    <row r="121" spans="1:18" ht="14.25" hidden="1">
      <c r="A121" s="32" t="s">
        <v>58</v>
      </c>
      <c r="B121" s="32" t="s">
        <v>85</v>
      </c>
      <c r="C121" s="32" t="s">
        <v>17</v>
      </c>
      <c r="D121" s="32" t="s">
        <v>547</v>
      </c>
      <c r="E121" s="32" t="s">
        <v>548</v>
      </c>
      <c r="F121" s="32">
        <f>IFERROR(VLOOKUP($D121,[1]Shop!$A$1:$K$4074,4,0),0)</f>
        <v>0</v>
      </c>
      <c r="G121" s="32">
        <f>IFERROR(VLOOKUP($D121,[1]Shop!$A$1:$K$4074,6,0),0)</f>
        <v>0</v>
      </c>
      <c r="H121" s="32">
        <f>IFERROR(VLOOKUP($D121,[1]Shop!$A$1:$K$4074,8,0),0)</f>
        <v>0</v>
      </c>
      <c r="I121" s="32">
        <f>IFERROR(VLOOKUP($D121,[1]Shop!$A$1:$K$4074,9,0),0)</f>
        <v>0</v>
      </c>
      <c r="J121" s="36">
        <f t="shared" si="12"/>
        <v>0</v>
      </c>
      <c r="K121" s="36">
        <f t="shared" si="13"/>
        <v>0</v>
      </c>
      <c r="L121" s="32">
        <f>IFERROR(VLOOKUP(D121,'[2]C25Y 4.18-5.3'!$A$4:$B$1583,2,0),0)</f>
        <v>0</v>
      </c>
      <c r="M121" s="36">
        <f t="shared" si="14"/>
        <v>0</v>
      </c>
      <c r="N121" s="36">
        <f t="shared" si="15"/>
        <v>0</v>
      </c>
      <c r="O121" s="32">
        <f>IFERROR(VLOOKUP($D121,'[3]GT 4.25-5.3'!$A$4:$C$431,2,0),0)</f>
        <v>0</v>
      </c>
      <c r="P121" s="32">
        <f>IFERROR(VLOOKUP($D121,'[3]GT 4.25-5.3'!$A$4:$C$431,3,0),0)</f>
        <v>0</v>
      </c>
      <c r="Q121" s="36">
        <f t="shared" si="16"/>
        <v>0</v>
      </c>
      <c r="R121" s="36">
        <f t="shared" si="11"/>
        <v>0</v>
      </c>
    </row>
    <row r="122" spans="1:18" ht="14.25" hidden="1">
      <c r="A122" s="32" t="s">
        <v>58</v>
      </c>
      <c r="B122" s="32" t="s">
        <v>85</v>
      </c>
      <c r="C122" s="32" t="s">
        <v>17</v>
      </c>
      <c r="D122" s="32" t="s">
        <v>549</v>
      </c>
      <c r="E122" s="32" t="s">
        <v>550</v>
      </c>
      <c r="F122" s="32">
        <f>IFERROR(VLOOKUP($D122,[1]Shop!$A$1:$K$4074,4,0),0)</f>
        <v>2</v>
      </c>
      <c r="G122" s="32">
        <f>IFERROR(VLOOKUP($D122,[1]Shop!$A$1:$K$4074,6,0),0)</f>
        <v>0</v>
      </c>
      <c r="H122" s="32">
        <f>IFERROR(VLOOKUP($D122,[1]Shop!$A$1:$K$4074,8,0),0)</f>
        <v>0</v>
      </c>
      <c r="I122" s="32">
        <f>IFERROR(VLOOKUP($D122,[1]Shop!$A$1:$K$4074,9,0),0)</f>
        <v>0</v>
      </c>
      <c r="J122" s="36">
        <f t="shared" si="12"/>
        <v>2</v>
      </c>
      <c r="K122" s="36">
        <f t="shared" si="13"/>
        <v>0</v>
      </c>
      <c r="L122" s="32">
        <f>IFERROR(VLOOKUP(D122,'[2]C25Y 4.18-5.3'!$A$4:$B$1583,2,0),0)</f>
        <v>0</v>
      </c>
      <c r="M122" s="36">
        <f t="shared" si="14"/>
        <v>0</v>
      </c>
      <c r="N122" s="36">
        <f t="shared" si="15"/>
        <v>0</v>
      </c>
      <c r="O122" s="32">
        <f>IFERROR(VLOOKUP($D122,'[3]GT 4.25-5.3'!$A$4:$C$431,2,0),0)</f>
        <v>0</v>
      </c>
      <c r="P122" s="32">
        <f>IFERROR(VLOOKUP($D122,'[3]GT 4.25-5.3'!$A$4:$C$431,3,0),0)</f>
        <v>0</v>
      </c>
      <c r="Q122" s="36">
        <f t="shared" si="16"/>
        <v>0</v>
      </c>
      <c r="R122" s="36">
        <f t="shared" ref="R122:R185" si="17">SUM(K122,M122:N122,Q122)</f>
        <v>0</v>
      </c>
    </row>
    <row r="123" spans="1:18" ht="14.25" hidden="1">
      <c r="A123" s="32" t="s">
        <v>58</v>
      </c>
      <c r="B123" s="32" t="s">
        <v>85</v>
      </c>
      <c r="C123" s="32" t="s">
        <v>17</v>
      </c>
      <c r="D123" s="32" t="s">
        <v>551</v>
      </c>
      <c r="E123" s="32" t="s">
        <v>552</v>
      </c>
      <c r="F123" s="32">
        <f>IFERROR(VLOOKUP($D123,[1]Shop!$A$1:$K$4074,4,0),0)</f>
        <v>1</v>
      </c>
      <c r="G123" s="32">
        <f>IFERROR(VLOOKUP($D123,[1]Shop!$A$1:$K$4074,6,0),0)</f>
        <v>0</v>
      </c>
      <c r="H123" s="32">
        <f>IFERROR(VLOOKUP($D123,[1]Shop!$A$1:$K$4074,8,0),0)</f>
        <v>0</v>
      </c>
      <c r="I123" s="32">
        <f>IFERROR(VLOOKUP($D123,[1]Shop!$A$1:$K$4074,9,0),0)</f>
        <v>0</v>
      </c>
      <c r="J123" s="36">
        <f t="shared" si="12"/>
        <v>1</v>
      </c>
      <c r="K123" s="36">
        <f t="shared" si="13"/>
        <v>0</v>
      </c>
      <c r="L123" s="32">
        <f>IFERROR(VLOOKUP(D123,'[2]C25Y 4.18-5.3'!$A$4:$B$1583,2,0),0)</f>
        <v>1</v>
      </c>
      <c r="M123" s="36">
        <f t="shared" si="14"/>
        <v>0</v>
      </c>
      <c r="N123" s="36">
        <f t="shared" si="15"/>
        <v>200</v>
      </c>
      <c r="O123" s="32">
        <f>IFERROR(VLOOKUP($D123,'[3]GT 4.25-5.3'!$A$4:$C$431,2,0),0)</f>
        <v>0</v>
      </c>
      <c r="P123" s="32">
        <f>IFERROR(VLOOKUP($D123,'[3]GT 4.25-5.3'!$A$4:$C$431,3,0),0)</f>
        <v>0</v>
      </c>
      <c r="Q123" s="36">
        <f t="shared" si="16"/>
        <v>0</v>
      </c>
      <c r="R123" s="36">
        <f t="shared" si="17"/>
        <v>200</v>
      </c>
    </row>
    <row r="124" spans="1:18" ht="14.25" hidden="1">
      <c r="A124" s="32" t="s">
        <v>58</v>
      </c>
      <c r="B124" s="32" t="s">
        <v>85</v>
      </c>
      <c r="C124" s="32" t="s">
        <v>17</v>
      </c>
      <c r="D124" s="32" t="s">
        <v>553</v>
      </c>
      <c r="E124" s="32" t="s">
        <v>554</v>
      </c>
      <c r="F124" s="32">
        <f>IFERROR(VLOOKUP($D124,[1]Shop!$A$1:$K$4074,4,0),0)</f>
        <v>1</v>
      </c>
      <c r="G124" s="32">
        <f>IFERROR(VLOOKUP($D124,[1]Shop!$A$1:$K$4074,6,0),0)</f>
        <v>0</v>
      </c>
      <c r="H124" s="32">
        <f>IFERROR(VLOOKUP($D124,[1]Shop!$A$1:$K$4074,8,0),0)</f>
        <v>0</v>
      </c>
      <c r="I124" s="32">
        <f>IFERROR(VLOOKUP($D124,[1]Shop!$A$1:$K$4074,9,0),0)</f>
        <v>0</v>
      </c>
      <c r="J124" s="36">
        <f t="shared" si="12"/>
        <v>1</v>
      </c>
      <c r="K124" s="36">
        <f t="shared" si="13"/>
        <v>0</v>
      </c>
      <c r="L124" s="32">
        <f>IFERROR(VLOOKUP(D124,'[2]C25Y 4.18-5.3'!$A$4:$B$1583,2,0),0)</f>
        <v>0</v>
      </c>
      <c r="M124" s="36">
        <f t="shared" si="14"/>
        <v>0</v>
      </c>
      <c r="N124" s="36">
        <f t="shared" si="15"/>
        <v>0</v>
      </c>
      <c r="O124" s="32">
        <f>IFERROR(VLOOKUP($D124,'[3]GT 4.25-5.3'!$A$4:$C$431,2,0),0)</f>
        <v>0</v>
      </c>
      <c r="P124" s="32">
        <f>IFERROR(VLOOKUP($D124,'[3]GT 4.25-5.3'!$A$4:$C$431,3,0),0)</f>
        <v>0</v>
      </c>
      <c r="Q124" s="36">
        <f t="shared" si="16"/>
        <v>0</v>
      </c>
      <c r="R124" s="36">
        <f t="shared" si="17"/>
        <v>0</v>
      </c>
    </row>
    <row r="125" spans="1:18" ht="14.25" hidden="1">
      <c r="A125" s="32" t="s">
        <v>58</v>
      </c>
      <c r="B125" s="32" t="s">
        <v>85</v>
      </c>
      <c r="C125" s="32" t="s">
        <v>17</v>
      </c>
      <c r="D125" s="32" t="s">
        <v>555</v>
      </c>
      <c r="E125" s="32" t="s">
        <v>556</v>
      </c>
      <c r="F125" s="32">
        <f>IFERROR(VLOOKUP($D125,[1]Shop!$A$1:$K$4074,4,0),0)</f>
        <v>0</v>
      </c>
      <c r="G125" s="32">
        <f>IFERROR(VLOOKUP($D125,[1]Shop!$A$1:$K$4074,6,0),0)</f>
        <v>0</v>
      </c>
      <c r="H125" s="32">
        <f>IFERROR(VLOOKUP($D125,[1]Shop!$A$1:$K$4074,8,0),0)</f>
        <v>0</v>
      </c>
      <c r="I125" s="32">
        <f>IFERROR(VLOOKUP($D125,[1]Shop!$A$1:$K$4074,9,0),0)</f>
        <v>0</v>
      </c>
      <c r="J125" s="36">
        <f t="shared" si="12"/>
        <v>0</v>
      </c>
      <c r="K125" s="36">
        <f t="shared" si="13"/>
        <v>0</v>
      </c>
      <c r="L125" s="32">
        <f>IFERROR(VLOOKUP(D125,'[2]C25Y 4.18-5.3'!$A$4:$B$1583,2,0),0)</f>
        <v>0</v>
      </c>
      <c r="M125" s="36">
        <f t="shared" si="14"/>
        <v>0</v>
      </c>
      <c r="N125" s="36">
        <f t="shared" si="15"/>
        <v>0</v>
      </c>
      <c r="O125" s="32">
        <f>IFERROR(VLOOKUP($D125,'[3]GT 4.25-5.3'!$A$4:$C$431,2,0),0)</f>
        <v>0</v>
      </c>
      <c r="P125" s="32">
        <f>IFERROR(VLOOKUP($D125,'[3]GT 4.25-5.3'!$A$4:$C$431,3,0),0)</f>
        <v>0</v>
      </c>
      <c r="Q125" s="36">
        <f t="shared" si="16"/>
        <v>0</v>
      </c>
      <c r="R125" s="36">
        <f t="shared" si="17"/>
        <v>0</v>
      </c>
    </row>
    <row r="126" spans="1:18" ht="14.25" hidden="1">
      <c r="A126" s="32" t="s">
        <v>58</v>
      </c>
      <c r="B126" s="32" t="s">
        <v>85</v>
      </c>
      <c r="C126" s="32" t="s">
        <v>17</v>
      </c>
      <c r="D126" s="32" t="s">
        <v>557</v>
      </c>
      <c r="E126" s="32" t="s">
        <v>558</v>
      </c>
      <c r="F126" s="32">
        <f>IFERROR(VLOOKUP($D126,[1]Shop!$A$1:$K$4074,4,0),0)</f>
        <v>0</v>
      </c>
      <c r="G126" s="32">
        <f>IFERROR(VLOOKUP($D126,[1]Shop!$A$1:$K$4074,6,0),0)</f>
        <v>0</v>
      </c>
      <c r="H126" s="32">
        <f>IFERROR(VLOOKUP($D126,[1]Shop!$A$1:$K$4074,8,0),0)</f>
        <v>0</v>
      </c>
      <c r="I126" s="32">
        <f>IFERROR(VLOOKUP($D126,[1]Shop!$A$1:$K$4074,9,0),0)</f>
        <v>0</v>
      </c>
      <c r="J126" s="36">
        <f t="shared" si="12"/>
        <v>0</v>
      </c>
      <c r="K126" s="36">
        <f t="shared" si="13"/>
        <v>0</v>
      </c>
      <c r="L126" s="32">
        <f>IFERROR(VLOOKUP(D126,'[2]C25Y 4.18-5.3'!$A$4:$B$1583,2,0),0)</f>
        <v>0</v>
      </c>
      <c r="M126" s="36">
        <f t="shared" si="14"/>
        <v>0</v>
      </c>
      <c r="N126" s="36">
        <f t="shared" si="15"/>
        <v>0</v>
      </c>
      <c r="O126" s="32">
        <f>IFERROR(VLOOKUP($D126,'[3]GT 4.25-5.3'!$A$4:$C$431,2,0),0)</f>
        <v>0</v>
      </c>
      <c r="P126" s="32">
        <f>IFERROR(VLOOKUP($D126,'[3]GT 4.25-5.3'!$A$4:$C$431,3,0),0)</f>
        <v>0</v>
      </c>
      <c r="Q126" s="36">
        <f t="shared" si="16"/>
        <v>0</v>
      </c>
      <c r="R126" s="36">
        <f t="shared" si="17"/>
        <v>0</v>
      </c>
    </row>
    <row r="127" spans="1:18" ht="14.25" hidden="1">
      <c r="A127" s="32" t="s">
        <v>58</v>
      </c>
      <c r="B127" s="32" t="s">
        <v>85</v>
      </c>
      <c r="C127" s="32" t="s">
        <v>17</v>
      </c>
      <c r="D127" s="32" t="s">
        <v>559</v>
      </c>
      <c r="E127" s="32" t="s">
        <v>560</v>
      </c>
      <c r="F127" s="32">
        <f>IFERROR(VLOOKUP($D127,[1]Shop!$A$1:$K$4074,4,0),0)</f>
        <v>0</v>
      </c>
      <c r="G127" s="32">
        <f>IFERROR(VLOOKUP($D127,[1]Shop!$A$1:$K$4074,6,0),0)</f>
        <v>0</v>
      </c>
      <c r="H127" s="32">
        <f>IFERROR(VLOOKUP($D127,[1]Shop!$A$1:$K$4074,8,0),0)</f>
        <v>0</v>
      </c>
      <c r="I127" s="32">
        <f>IFERROR(VLOOKUP($D127,[1]Shop!$A$1:$K$4074,9,0),0)</f>
        <v>0</v>
      </c>
      <c r="J127" s="36">
        <f t="shared" si="12"/>
        <v>0</v>
      </c>
      <c r="K127" s="36">
        <f t="shared" si="13"/>
        <v>0</v>
      </c>
      <c r="L127" s="32">
        <f>IFERROR(VLOOKUP(D127,'[2]C25Y 4.18-5.3'!$A$4:$B$1583,2,0),0)</f>
        <v>0</v>
      </c>
      <c r="M127" s="36">
        <f t="shared" si="14"/>
        <v>0</v>
      </c>
      <c r="N127" s="36">
        <f t="shared" si="15"/>
        <v>0</v>
      </c>
      <c r="O127" s="32">
        <f>IFERROR(VLOOKUP($D127,'[3]GT 4.25-5.3'!$A$4:$C$431,2,0),0)</f>
        <v>0</v>
      </c>
      <c r="P127" s="32">
        <f>IFERROR(VLOOKUP($D127,'[3]GT 4.25-5.3'!$A$4:$C$431,3,0),0)</f>
        <v>0</v>
      </c>
      <c r="Q127" s="36">
        <f t="shared" si="16"/>
        <v>0</v>
      </c>
      <c r="R127" s="36">
        <f t="shared" si="17"/>
        <v>0</v>
      </c>
    </row>
    <row r="128" spans="1:18" ht="14.25" hidden="1">
      <c r="A128" s="32" t="s">
        <v>58</v>
      </c>
      <c r="B128" s="32" t="s">
        <v>85</v>
      </c>
      <c r="C128" s="32" t="s">
        <v>17</v>
      </c>
      <c r="D128" s="32" t="s">
        <v>561</v>
      </c>
      <c r="E128" s="32" t="s">
        <v>562</v>
      </c>
      <c r="F128" s="32">
        <f>IFERROR(VLOOKUP($D128,[1]Shop!$A$1:$K$4074,4,0),0)</f>
        <v>0</v>
      </c>
      <c r="G128" s="32">
        <f>IFERROR(VLOOKUP($D128,[1]Shop!$A$1:$K$4074,6,0),0)</f>
        <v>0</v>
      </c>
      <c r="H128" s="32">
        <f>IFERROR(VLOOKUP($D128,[1]Shop!$A$1:$K$4074,8,0),0)</f>
        <v>0</v>
      </c>
      <c r="I128" s="32">
        <f>IFERROR(VLOOKUP($D128,[1]Shop!$A$1:$K$4074,9,0),0)</f>
        <v>0</v>
      </c>
      <c r="J128" s="36">
        <f t="shared" si="12"/>
        <v>0</v>
      </c>
      <c r="K128" s="36">
        <f t="shared" si="13"/>
        <v>0</v>
      </c>
      <c r="L128" s="32">
        <f>IFERROR(VLOOKUP(D128,'[2]C25Y 4.18-5.3'!$A$4:$B$1583,2,0),0)</f>
        <v>0</v>
      </c>
      <c r="M128" s="36">
        <f t="shared" si="14"/>
        <v>0</v>
      </c>
      <c r="N128" s="36">
        <f t="shared" si="15"/>
        <v>0</v>
      </c>
      <c r="O128" s="32">
        <f>IFERROR(VLOOKUP($D128,'[3]GT 4.25-5.3'!$A$4:$C$431,2,0),0)</f>
        <v>0</v>
      </c>
      <c r="P128" s="32">
        <f>IFERROR(VLOOKUP($D128,'[3]GT 4.25-5.3'!$A$4:$C$431,3,0),0)</f>
        <v>0</v>
      </c>
      <c r="Q128" s="36">
        <f t="shared" si="16"/>
        <v>0</v>
      </c>
      <c r="R128" s="36">
        <f t="shared" si="17"/>
        <v>0</v>
      </c>
    </row>
    <row r="129" spans="1:18" ht="14.25" hidden="1">
      <c r="A129" s="32" t="s">
        <v>58</v>
      </c>
      <c r="B129" s="32" t="s">
        <v>85</v>
      </c>
      <c r="C129" s="32" t="s">
        <v>17</v>
      </c>
      <c r="D129" s="32" t="s">
        <v>563</v>
      </c>
      <c r="E129" s="32" t="s">
        <v>564</v>
      </c>
      <c r="F129" s="32">
        <f>IFERROR(VLOOKUP($D129,[1]Shop!$A$1:$K$4074,4,0),0)</f>
        <v>0</v>
      </c>
      <c r="G129" s="32">
        <f>IFERROR(VLOOKUP($D129,[1]Shop!$A$1:$K$4074,6,0),0)</f>
        <v>0</v>
      </c>
      <c r="H129" s="32">
        <f>IFERROR(VLOOKUP($D129,[1]Shop!$A$1:$K$4074,8,0),0)</f>
        <v>0</v>
      </c>
      <c r="I129" s="32">
        <f>IFERROR(VLOOKUP($D129,[1]Shop!$A$1:$K$4074,9,0),0)</f>
        <v>0</v>
      </c>
      <c r="J129" s="36">
        <f t="shared" si="12"/>
        <v>0</v>
      </c>
      <c r="K129" s="36">
        <f t="shared" si="13"/>
        <v>0</v>
      </c>
      <c r="L129" s="32">
        <f>IFERROR(VLOOKUP(D129,'[2]C25Y 4.18-5.3'!$A$4:$B$1583,2,0),0)</f>
        <v>0</v>
      </c>
      <c r="M129" s="36">
        <f t="shared" si="14"/>
        <v>0</v>
      </c>
      <c r="N129" s="36">
        <f t="shared" si="15"/>
        <v>0</v>
      </c>
      <c r="O129" s="32">
        <f>IFERROR(VLOOKUP($D129,'[3]GT 4.25-5.3'!$A$4:$C$431,2,0),0)</f>
        <v>0</v>
      </c>
      <c r="P129" s="32">
        <f>IFERROR(VLOOKUP($D129,'[3]GT 4.25-5.3'!$A$4:$C$431,3,0),0)</f>
        <v>0</v>
      </c>
      <c r="Q129" s="36">
        <f t="shared" si="16"/>
        <v>0</v>
      </c>
      <c r="R129" s="36">
        <f t="shared" si="17"/>
        <v>0</v>
      </c>
    </row>
    <row r="130" spans="1:18" ht="14.25" hidden="1">
      <c r="A130" s="32" t="s">
        <v>58</v>
      </c>
      <c r="B130" s="32" t="s">
        <v>85</v>
      </c>
      <c r="C130" s="32" t="s">
        <v>17</v>
      </c>
      <c r="D130" s="32" t="s">
        <v>565</v>
      </c>
      <c r="E130" s="32" t="s">
        <v>566</v>
      </c>
      <c r="F130" s="32">
        <f>IFERROR(VLOOKUP($D130,[1]Shop!$A$1:$K$4074,4,0),0)</f>
        <v>1</v>
      </c>
      <c r="G130" s="32">
        <f>IFERROR(VLOOKUP($D130,[1]Shop!$A$1:$K$4074,6,0),0)</f>
        <v>0</v>
      </c>
      <c r="H130" s="32">
        <f>IFERROR(VLOOKUP($D130,[1]Shop!$A$1:$K$4074,8,0),0)</f>
        <v>0</v>
      </c>
      <c r="I130" s="32">
        <f>IFERROR(VLOOKUP($D130,[1]Shop!$A$1:$K$4074,9,0),0)</f>
        <v>0</v>
      </c>
      <c r="J130" s="36">
        <f t="shared" si="12"/>
        <v>1</v>
      </c>
      <c r="K130" s="36">
        <f t="shared" si="13"/>
        <v>0</v>
      </c>
      <c r="L130" s="32">
        <f>IFERROR(VLOOKUP(D130,'[2]C25Y 4.18-5.3'!$A$4:$B$1583,2,0),0)</f>
        <v>0</v>
      </c>
      <c r="M130" s="36">
        <f t="shared" si="14"/>
        <v>0</v>
      </c>
      <c r="N130" s="36">
        <f t="shared" si="15"/>
        <v>0</v>
      </c>
      <c r="O130" s="32">
        <f>IFERROR(VLOOKUP($D130,'[3]GT 4.25-5.3'!$A$4:$C$431,2,0),0)</f>
        <v>0</v>
      </c>
      <c r="P130" s="32">
        <f>IFERROR(VLOOKUP($D130,'[3]GT 4.25-5.3'!$A$4:$C$431,3,0),0)</f>
        <v>0</v>
      </c>
      <c r="Q130" s="36">
        <f t="shared" si="16"/>
        <v>0</v>
      </c>
      <c r="R130" s="36">
        <f t="shared" si="17"/>
        <v>0</v>
      </c>
    </row>
    <row r="131" spans="1:18" ht="14.25" hidden="1">
      <c r="A131" s="32" t="s">
        <v>58</v>
      </c>
      <c r="B131" s="32" t="s">
        <v>85</v>
      </c>
      <c r="C131" s="32" t="s">
        <v>17</v>
      </c>
      <c r="D131" s="32" t="s">
        <v>567</v>
      </c>
      <c r="E131" s="32" t="s">
        <v>568</v>
      </c>
      <c r="F131" s="32">
        <f>IFERROR(VLOOKUP($D131,[1]Shop!$A$1:$K$4074,4,0),0)</f>
        <v>1</v>
      </c>
      <c r="G131" s="32">
        <f>IFERROR(VLOOKUP($D131,[1]Shop!$A$1:$K$4074,6,0),0)</f>
        <v>0</v>
      </c>
      <c r="H131" s="32">
        <f>IFERROR(VLOOKUP($D131,[1]Shop!$A$1:$K$4074,8,0),0)</f>
        <v>0</v>
      </c>
      <c r="I131" s="32">
        <f>IFERROR(VLOOKUP($D131,[1]Shop!$A$1:$K$4074,9,0),0)</f>
        <v>0</v>
      </c>
      <c r="J131" s="36">
        <f t="shared" si="12"/>
        <v>1</v>
      </c>
      <c r="K131" s="36">
        <f t="shared" si="13"/>
        <v>0</v>
      </c>
      <c r="L131" s="32">
        <f>IFERROR(VLOOKUP(D131,'[2]C25Y 4.18-5.3'!$A$4:$B$1583,2,0),0)</f>
        <v>1</v>
      </c>
      <c r="M131" s="36">
        <f t="shared" si="14"/>
        <v>0</v>
      </c>
      <c r="N131" s="36">
        <f t="shared" si="15"/>
        <v>200</v>
      </c>
      <c r="O131" s="32">
        <f>IFERROR(VLOOKUP($D131,'[3]GT 4.25-5.3'!$A$4:$C$431,2,0),0)</f>
        <v>0</v>
      </c>
      <c r="P131" s="32">
        <f>IFERROR(VLOOKUP($D131,'[3]GT 4.25-5.3'!$A$4:$C$431,3,0),0)</f>
        <v>0</v>
      </c>
      <c r="Q131" s="36">
        <f t="shared" si="16"/>
        <v>0</v>
      </c>
      <c r="R131" s="36">
        <f t="shared" si="17"/>
        <v>200</v>
      </c>
    </row>
    <row r="132" spans="1:18" ht="14.25" hidden="1">
      <c r="A132" s="32" t="s">
        <v>58</v>
      </c>
      <c r="B132" s="32" t="s">
        <v>85</v>
      </c>
      <c r="C132" s="32" t="s">
        <v>17</v>
      </c>
      <c r="D132" s="32" t="s">
        <v>569</v>
      </c>
      <c r="E132" s="32" t="s">
        <v>570</v>
      </c>
      <c r="F132" s="32">
        <f>IFERROR(VLOOKUP($D132,[1]Shop!$A$1:$K$4074,4,0),0)</f>
        <v>0</v>
      </c>
      <c r="G132" s="32">
        <f>IFERROR(VLOOKUP($D132,[1]Shop!$A$1:$K$4074,6,0),0)</f>
        <v>0</v>
      </c>
      <c r="H132" s="32">
        <f>IFERROR(VLOOKUP($D132,[1]Shop!$A$1:$K$4074,8,0),0)</f>
        <v>0</v>
      </c>
      <c r="I132" s="32">
        <f>IFERROR(VLOOKUP($D132,[1]Shop!$A$1:$K$4074,9,0),0)</f>
        <v>0</v>
      </c>
      <c r="J132" s="36">
        <f t="shared" si="12"/>
        <v>0</v>
      </c>
      <c r="K132" s="36">
        <f t="shared" si="13"/>
        <v>0</v>
      </c>
      <c r="L132" s="32">
        <f>IFERROR(VLOOKUP(D132,'[2]C25Y 4.18-5.3'!$A$4:$B$1583,2,0),0)</f>
        <v>0</v>
      </c>
      <c r="M132" s="36">
        <f t="shared" si="14"/>
        <v>0</v>
      </c>
      <c r="N132" s="36">
        <f t="shared" si="15"/>
        <v>0</v>
      </c>
      <c r="O132" s="32">
        <f>IFERROR(VLOOKUP($D132,'[3]GT 4.25-5.3'!$A$4:$C$431,2,0),0)</f>
        <v>0</v>
      </c>
      <c r="P132" s="32">
        <f>IFERROR(VLOOKUP($D132,'[3]GT 4.25-5.3'!$A$4:$C$431,3,0),0)</f>
        <v>0</v>
      </c>
      <c r="Q132" s="36">
        <f t="shared" si="16"/>
        <v>0</v>
      </c>
      <c r="R132" s="36">
        <f t="shared" si="17"/>
        <v>0</v>
      </c>
    </row>
    <row r="133" spans="1:18" ht="14.25" hidden="1">
      <c r="A133" s="32" t="s">
        <v>58</v>
      </c>
      <c r="B133" s="32" t="s">
        <v>85</v>
      </c>
      <c r="C133" s="32" t="s">
        <v>17</v>
      </c>
      <c r="D133" s="32" t="s">
        <v>571</v>
      </c>
      <c r="E133" s="32" t="s">
        <v>572</v>
      </c>
      <c r="F133" s="32">
        <f>IFERROR(VLOOKUP($D133,[1]Shop!$A$1:$K$4074,4,0),0)</f>
        <v>0</v>
      </c>
      <c r="G133" s="32">
        <f>IFERROR(VLOOKUP($D133,[1]Shop!$A$1:$K$4074,6,0),0)</f>
        <v>0</v>
      </c>
      <c r="H133" s="32">
        <f>IFERROR(VLOOKUP($D133,[1]Shop!$A$1:$K$4074,8,0),0)</f>
        <v>0</v>
      </c>
      <c r="I133" s="32">
        <f>IFERROR(VLOOKUP($D133,[1]Shop!$A$1:$K$4074,9,0),0)</f>
        <v>0</v>
      </c>
      <c r="J133" s="36">
        <f t="shared" si="12"/>
        <v>0</v>
      </c>
      <c r="K133" s="36">
        <f t="shared" si="13"/>
        <v>0</v>
      </c>
      <c r="L133" s="32">
        <f>IFERROR(VLOOKUP(D133,'[2]C25Y 4.18-5.3'!$A$4:$B$1583,2,0),0)</f>
        <v>0</v>
      </c>
      <c r="M133" s="36">
        <f t="shared" si="14"/>
        <v>0</v>
      </c>
      <c r="N133" s="36">
        <f t="shared" si="15"/>
        <v>0</v>
      </c>
      <c r="O133" s="32">
        <f>IFERROR(VLOOKUP($D133,'[3]GT 4.25-5.3'!$A$4:$C$431,2,0),0)</f>
        <v>0</v>
      </c>
      <c r="P133" s="32">
        <f>IFERROR(VLOOKUP($D133,'[3]GT 4.25-5.3'!$A$4:$C$431,3,0),0)</f>
        <v>0</v>
      </c>
      <c r="Q133" s="36">
        <f t="shared" si="16"/>
        <v>0</v>
      </c>
      <c r="R133" s="36">
        <f t="shared" si="17"/>
        <v>0</v>
      </c>
    </row>
    <row r="134" spans="1:18" ht="14.25" hidden="1">
      <c r="A134" s="32" t="s">
        <v>58</v>
      </c>
      <c r="B134" s="32" t="s">
        <v>85</v>
      </c>
      <c r="C134" s="32" t="s">
        <v>17</v>
      </c>
      <c r="D134" s="32" t="s">
        <v>573</v>
      </c>
      <c r="E134" s="32" t="s">
        <v>574</v>
      </c>
      <c r="F134" s="32">
        <f>IFERROR(VLOOKUP($D134,[1]Shop!$A$1:$K$4074,4,0),0)</f>
        <v>1</v>
      </c>
      <c r="G134" s="32">
        <f>IFERROR(VLOOKUP($D134,[1]Shop!$A$1:$K$4074,6,0),0)</f>
        <v>0</v>
      </c>
      <c r="H134" s="32">
        <f>IFERROR(VLOOKUP($D134,[1]Shop!$A$1:$K$4074,8,0),0)</f>
        <v>0</v>
      </c>
      <c r="I134" s="32">
        <f>IFERROR(VLOOKUP($D134,[1]Shop!$A$1:$K$4074,9,0),0)</f>
        <v>0</v>
      </c>
      <c r="J134" s="36">
        <f t="shared" si="12"/>
        <v>1</v>
      </c>
      <c r="K134" s="36">
        <f t="shared" si="13"/>
        <v>0</v>
      </c>
      <c r="L134" s="32">
        <f>IFERROR(VLOOKUP(D134,'[2]C25Y 4.18-5.3'!$A$4:$B$1583,2,0),0)</f>
        <v>0</v>
      </c>
      <c r="M134" s="36">
        <f t="shared" si="14"/>
        <v>0</v>
      </c>
      <c r="N134" s="36">
        <f t="shared" si="15"/>
        <v>0</v>
      </c>
      <c r="O134" s="32">
        <f>IFERROR(VLOOKUP($D134,'[3]GT 4.25-5.3'!$A$4:$C$431,2,0),0)</f>
        <v>0</v>
      </c>
      <c r="P134" s="32">
        <f>IFERROR(VLOOKUP($D134,'[3]GT 4.25-5.3'!$A$4:$C$431,3,0),0)</f>
        <v>0</v>
      </c>
      <c r="Q134" s="36">
        <f t="shared" si="16"/>
        <v>0</v>
      </c>
      <c r="R134" s="36">
        <f t="shared" si="17"/>
        <v>0</v>
      </c>
    </row>
    <row r="135" spans="1:18" ht="14.25" hidden="1">
      <c r="A135" s="32" t="s">
        <v>58</v>
      </c>
      <c r="B135" s="32" t="s">
        <v>85</v>
      </c>
      <c r="C135" s="32" t="s">
        <v>17</v>
      </c>
      <c r="D135" s="32" t="s">
        <v>575</v>
      </c>
      <c r="E135" s="32" t="s">
        <v>576</v>
      </c>
      <c r="F135" s="32">
        <f>IFERROR(VLOOKUP($D135,[1]Shop!$A$1:$K$4074,4,0),0)</f>
        <v>0</v>
      </c>
      <c r="G135" s="32">
        <f>IFERROR(VLOOKUP($D135,[1]Shop!$A$1:$K$4074,6,0),0)</f>
        <v>0</v>
      </c>
      <c r="H135" s="32">
        <f>IFERROR(VLOOKUP($D135,[1]Shop!$A$1:$K$4074,8,0),0)</f>
        <v>0</v>
      </c>
      <c r="I135" s="32">
        <f>IFERROR(VLOOKUP($D135,[1]Shop!$A$1:$K$4074,9,0),0)</f>
        <v>0</v>
      </c>
      <c r="J135" s="36">
        <f t="shared" si="12"/>
        <v>0</v>
      </c>
      <c r="K135" s="36">
        <f t="shared" si="13"/>
        <v>0</v>
      </c>
      <c r="L135" s="32">
        <f>IFERROR(VLOOKUP(D135,'[2]C25Y 4.18-5.3'!$A$4:$B$1583,2,0),0)</f>
        <v>0</v>
      </c>
      <c r="M135" s="36">
        <f t="shared" si="14"/>
        <v>0</v>
      </c>
      <c r="N135" s="36">
        <f t="shared" si="15"/>
        <v>0</v>
      </c>
      <c r="O135" s="32">
        <f>IFERROR(VLOOKUP($D135,'[3]GT 4.25-5.3'!$A$4:$C$431,2,0),0)</f>
        <v>0</v>
      </c>
      <c r="P135" s="32">
        <f>IFERROR(VLOOKUP($D135,'[3]GT 4.25-5.3'!$A$4:$C$431,3,0),0)</f>
        <v>0</v>
      </c>
      <c r="Q135" s="36">
        <f t="shared" si="16"/>
        <v>0</v>
      </c>
      <c r="R135" s="36">
        <f t="shared" si="17"/>
        <v>0</v>
      </c>
    </row>
    <row r="136" spans="1:18" ht="14.25" hidden="1">
      <c r="A136" s="32" t="s">
        <v>58</v>
      </c>
      <c r="B136" s="32" t="s">
        <v>85</v>
      </c>
      <c r="C136" s="32" t="s">
        <v>17</v>
      </c>
      <c r="D136" s="32" t="s">
        <v>577</v>
      </c>
      <c r="E136" s="32" t="s">
        <v>578</v>
      </c>
      <c r="F136" s="32">
        <f>IFERROR(VLOOKUP($D136,[1]Shop!$A$1:$K$4074,4,0),0)</f>
        <v>0</v>
      </c>
      <c r="G136" s="32">
        <f>IFERROR(VLOOKUP($D136,[1]Shop!$A$1:$K$4074,6,0),0)</f>
        <v>0</v>
      </c>
      <c r="H136" s="32">
        <f>IFERROR(VLOOKUP($D136,[1]Shop!$A$1:$K$4074,8,0),0)</f>
        <v>0</v>
      </c>
      <c r="I136" s="32">
        <f>IFERROR(VLOOKUP($D136,[1]Shop!$A$1:$K$4074,9,0),0)</f>
        <v>0</v>
      </c>
      <c r="J136" s="36">
        <f t="shared" si="12"/>
        <v>0</v>
      </c>
      <c r="K136" s="36">
        <f t="shared" si="13"/>
        <v>0</v>
      </c>
      <c r="L136" s="32">
        <f>IFERROR(VLOOKUP(D136,'[2]C25Y 4.18-5.3'!$A$4:$B$1583,2,0),0)</f>
        <v>0</v>
      </c>
      <c r="M136" s="36">
        <f t="shared" si="14"/>
        <v>0</v>
      </c>
      <c r="N136" s="36">
        <f t="shared" si="15"/>
        <v>0</v>
      </c>
      <c r="O136" s="32">
        <f>IFERROR(VLOOKUP($D136,'[3]GT 4.25-5.3'!$A$4:$C$431,2,0),0)</f>
        <v>0</v>
      </c>
      <c r="P136" s="32">
        <f>IFERROR(VLOOKUP($D136,'[3]GT 4.25-5.3'!$A$4:$C$431,3,0),0)</f>
        <v>0</v>
      </c>
      <c r="Q136" s="36">
        <f t="shared" si="16"/>
        <v>0</v>
      </c>
      <c r="R136" s="36">
        <f t="shared" si="17"/>
        <v>0</v>
      </c>
    </row>
    <row r="137" spans="1:18" ht="14.25" hidden="1">
      <c r="A137" s="32" t="s">
        <v>58</v>
      </c>
      <c r="B137" s="32" t="s">
        <v>85</v>
      </c>
      <c r="C137" s="32" t="s">
        <v>17</v>
      </c>
      <c r="D137" s="32" t="s">
        <v>579</v>
      </c>
      <c r="E137" s="32" t="s">
        <v>580</v>
      </c>
      <c r="F137" s="32">
        <f>IFERROR(VLOOKUP($D137,[1]Shop!$A$1:$K$4074,4,0),0)</f>
        <v>0</v>
      </c>
      <c r="G137" s="32">
        <f>IFERROR(VLOOKUP($D137,[1]Shop!$A$1:$K$4074,6,0),0)</f>
        <v>0</v>
      </c>
      <c r="H137" s="32">
        <f>IFERROR(VLOOKUP($D137,[1]Shop!$A$1:$K$4074,8,0),0)</f>
        <v>0</v>
      </c>
      <c r="I137" s="32">
        <f>IFERROR(VLOOKUP($D137,[1]Shop!$A$1:$K$4074,9,0),0)</f>
        <v>0</v>
      </c>
      <c r="J137" s="36">
        <f t="shared" si="12"/>
        <v>0</v>
      </c>
      <c r="K137" s="36">
        <f t="shared" si="13"/>
        <v>0</v>
      </c>
      <c r="L137" s="32">
        <f>IFERROR(VLOOKUP(D137,'[2]C25Y 4.18-5.3'!$A$4:$B$1583,2,0),0)</f>
        <v>0</v>
      </c>
      <c r="M137" s="36">
        <f t="shared" si="14"/>
        <v>0</v>
      </c>
      <c r="N137" s="36">
        <f t="shared" si="15"/>
        <v>0</v>
      </c>
      <c r="O137" s="32">
        <f>IFERROR(VLOOKUP($D137,'[3]GT 4.25-5.3'!$A$4:$C$431,2,0),0)</f>
        <v>0</v>
      </c>
      <c r="P137" s="32">
        <f>IFERROR(VLOOKUP($D137,'[3]GT 4.25-5.3'!$A$4:$C$431,3,0),0)</f>
        <v>0</v>
      </c>
      <c r="Q137" s="36">
        <f t="shared" si="16"/>
        <v>0</v>
      </c>
      <c r="R137" s="36">
        <f t="shared" si="17"/>
        <v>0</v>
      </c>
    </row>
    <row r="138" spans="1:18" ht="14.25" hidden="1">
      <c r="A138" s="32" t="s">
        <v>58</v>
      </c>
      <c r="B138" s="32" t="s">
        <v>85</v>
      </c>
      <c r="C138" s="32" t="s">
        <v>17</v>
      </c>
      <c r="D138" s="32" t="s">
        <v>581</v>
      </c>
      <c r="E138" s="32" t="s">
        <v>582</v>
      </c>
      <c r="F138" s="32">
        <f>IFERROR(VLOOKUP($D138,[1]Shop!$A$1:$K$4074,4,0),0)</f>
        <v>1</v>
      </c>
      <c r="G138" s="32">
        <f>IFERROR(VLOOKUP($D138,[1]Shop!$A$1:$K$4074,6,0),0)</f>
        <v>0</v>
      </c>
      <c r="H138" s="32">
        <f>IFERROR(VLOOKUP($D138,[1]Shop!$A$1:$K$4074,8,0),0)</f>
        <v>0</v>
      </c>
      <c r="I138" s="32">
        <f>IFERROR(VLOOKUP($D138,[1]Shop!$A$1:$K$4074,9,0),0)</f>
        <v>0</v>
      </c>
      <c r="J138" s="36">
        <f t="shared" si="12"/>
        <v>1</v>
      </c>
      <c r="K138" s="36">
        <f t="shared" si="13"/>
        <v>0</v>
      </c>
      <c r="L138" s="32">
        <f>IFERROR(VLOOKUP(D138,'[2]C25Y 4.18-5.3'!$A$4:$B$1583,2,0),0)</f>
        <v>0</v>
      </c>
      <c r="M138" s="36">
        <f t="shared" si="14"/>
        <v>0</v>
      </c>
      <c r="N138" s="36">
        <f t="shared" si="15"/>
        <v>0</v>
      </c>
      <c r="O138" s="32">
        <f>IFERROR(VLOOKUP($D138,'[3]GT 4.25-5.3'!$A$4:$C$431,2,0),0)</f>
        <v>0</v>
      </c>
      <c r="P138" s="32">
        <f>IFERROR(VLOOKUP($D138,'[3]GT 4.25-5.3'!$A$4:$C$431,3,0),0)</f>
        <v>0</v>
      </c>
      <c r="Q138" s="36">
        <f t="shared" si="16"/>
        <v>0</v>
      </c>
      <c r="R138" s="36">
        <f t="shared" si="17"/>
        <v>0</v>
      </c>
    </row>
    <row r="139" spans="1:18" ht="14.25" hidden="1">
      <c r="A139" s="32" t="s">
        <v>58</v>
      </c>
      <c r="B139" s="32" t="s">
        <v>85</v>
      </c>
      <c r="C139" s="32" t="s">
        <v>17</v>
      </c>
      <c r="D139" s="32" t="s">
        <v>583</v>
      </c>
      <c r="E139" s="32" t="s">
        <v>584</v>
      </c>
      <c r="F139" s="32">
        <f>IFERROR(VLOOKUP($D139,[1]Shop!$A$1:$K$4074,4,0),0)</f>
        <v>0</v>
      </c>
      <c r="G139" s="32">
        <f>IFERROR(VLOOKUP($D139,[1]Shop!$A$1:$K$4074,6,0),0)</f>
        <v>0</v>
      </c>
      <c r="H139" s="32">
        <f>IFERROR(VLOOKUP($D139,[1]Shop!$A$1:$K$4074,8,0),0)</f>
        <v>0</v>
      </c>
      <c r="I139" s="32">
        <f>IFERROR(VLOOKUP($D139,[1]Shop!$A$1:$K$4074,9,0),0)</f>
        <v>0</v>
      </c>
      <c r="J139" s="36">
        <f t="shared" si="12"/>
        <v>0</v>
      </c>
      <c r="K139" s="36">
        <f t="shared" si="13"/>
        <v>0</v>
      </c>
      <c r="L139" s="32">
        <f>IFERROR(VLOOKUP(D139,'[2]C25Y 4.18-5.3'!$A$4:$B$1583,2,0),0)</f>
        <v>0</v>
      </c>
      <c r="M139" s="36">
        <f t="shared" si="14"/>
        <v>0</v>
      </c>
      <c r="N139" s="36">
        <f t="shared" si="15"/>
        <v>0</v>
      </c>
      <c r="O139" s="32">
        <f>IFERROR(VLOOKUP($D139,'[3]GT 4.25-5.3'!$A$4:$C$431,2,0),0)</f>
        <v>0</v>
      </c>
      <c r="P139" s="32">
        <f>IFERROR(VLOOKUP($D139,'[3]GT 4.25-5.3'!$A$4:$C$431,3,0),0)</f>
        <v>0</v>
      </c>
      <c r="Q139" s="36">
        <f t="shared" si="16"/>
        <v>0</v>
      </c>
      <c r="R139" s="36">
        <f t="shared" si="17"/>
        <v>0</v>
      </c>
    </row>
    <row r="140" spans="1:18" ht="14.25" hidden="1">
      <c r="A140" s="32" t="s">
        <v>58</v>
      </c>
      <c r="B140" s="32" t="s">
        <v>85</v>
      </c>
      <c r="C140" s="32" t="s">
        <v>17</v>
      </c>
      <c r="D140" s="32" t="s">
        <v>585</v>
      </c>
      <c r="E140" s="32" t="s">
        <v>586</v>
      </c>
      <c r="F140" s="32">
        <f>IFERROR(VLOOKUP($D140,[1]Shop!$A$1:$K$4074,4,0),0)</f>
        <v>1</v>
      </c>
      <c r="G140" s="32">
        <f>IFERROR(VLOOKUP($D140,[1]Shop!$A$1:$K$4074,6,0),0)</f>
        <v>0</v>
      </c>
      <c r="H140" s="32">
        <f>IFERROR(VLOOKUP($D140,[1]Shop!$A$1:$K$4074,8,0),0)</f>
        <v>0</v>
      </c>
      <c r="I140" s="32">
        <f>IFERROR(VLOOKUP($D140,[1]Shop!$A$1:$K$4074,9,0),0)</f>
        <v>0</v>
      </c>
      <c r="J140" s="36">
        <f t="shared" si="12"/>
        <v>1</v>
      </c>
      <c r="K140" s="36">
        <f t="shared" si="13"/>
        <v>0</v>
      </c>
      <c r="L140" s="32">
        <f>IFERROR(VLOOKUP(D140,'[2]C25Y 4.18-5.3'!$A$4:$B$1583,2,0),0)</f>
        <v>0</v>
      </c>
      <c r="M140" s="36">
        <f t="shared" si="14"/>
        <v>0</v>
      </c>
      <c r="N140" s="36">
        <f t="shared" si="15"/>
        <v>0</v>
      </c>
      <c r="O140" s="32">
        <f>IFERROR(VLOOKUP($D140,'[3]GT 4.25-5.3'!$A$4:$C$431,2,0),0)</f>
        <v>0</v>
      </c>
      <c r="P140" s="32">
        <f>IFERROR(VLOOKUP($D140,'[3]GT 4.25-5.3'!$A$4:$C$431,3,0),0)</f>
        <v>0</v>
      </c>
      <c r="Q140" s="36">
        <f t="shared" si="16"/>
        <v>0</v>
      </c>
      <c r="R140" s="36">
        <f t="shared" si="17"/>
        <v>0</v>
      </c>
    </row>
    <row r="141" spans="1:18" ht="14.25" hidden="1">
      <c r="A141" s="32" t="s">
        <v>58</v>
      </c>
      <c r="B141" s="32" t="s">
        <v>85</v>
      </c>
      <c r="C141" s="32" t="s">
        <v>17</v>
      </c>
      <c r="D141" s="32" t="s">
        <v>587</v>
      </c>
      <c r="E141" s="32" t="s">
        <v>588</v>
      </c>
      <c r="F141" s="32">
        <f>IFERROR(VLOOKUP($D141,[1]Shop!$A$1:$K$4074,4,0),0)</f>
        <v>2</v>
      </c>
      <c r="G141" s="32">
        <f>IFERROR(VLOOKUP($D141,[1]Shop!$A$1:$K$4074,6,0),0)</f>
        <v>0</v>
      </c>
      <c r="H141" s="32">
        <f>IFERROR(VLOOKUP($D141,[1]Shop!$A$1:$K$4074,8,0),0)</f>
        <v>0</v>
      </c>
      <c r="I141" s="32">
        <f>IFERROR(VLOOKUP($D141,[1]Shop!$A$1:$K$4074,9,0),0)</f>
        <v>0</v>
      </c>
      <c r="J141" s="36">
        <f t="shared" si="12"/>
        <v>2</v>
      </c>
      <c r="K141" s="36">
        <f t="shared" si="13"/>
        <v>0</v>
      </c>
      <c r="L141" s="32">
        <f>IFERROR(VLOOKUP(D141,'[2]C25Y 4.18-5.3'!$A$4:$B$1583,2,0),0)</f>
        <v>0</v>
      </c>
      <c r="M141" s="36">
        <f t="shared" si="14"/>
        <v>0</v>
      </c>
      <c r="N141" s="36">
        <f t="shared" si="15"/>
        <v>0</v>
      </c>
      <c r="O141" s="32">
        <f>IFERROR(VLOOKUP($D141,'[3]GT 4.25-5.3'!$A$4:$C$431,2,0),0)</f>
        <v>0</v>
      </c>
      <c r="P141" s="32">
        <f>IFERROR(VLOOKUP($D141,'[3]GT 4.25-5.3'!$A$4:$C$431,3,0),0)</f>
        <v>0</v>
      </c>
      <c r="Q141" s="36">
        <f t="shared" si="16"/>
        <v>0</v>
      </c>
      <c r="R141" s="36">
        <f t="shared" si="17"/>
        <v>0</v>
      </c>
    </row>
    <row r="142" spans="1:18" ht="14.25" hidden="1">
      <c r="A142" s="32" t="s">
        <v>58</v>
      </c>
      <c r="B142" s="32" t="s">
        <v>92</v>
      </c>
      <c r="C142" s="32" t="s">
        <v>18</v>
      </c>
      <c r="D142" s="32" t="s">
        <v>589</v>
      </c>
      <c r="E142" s="32" t="s">
        <v>590</v>
      </c>
      <c r="F142" s="32">
        <f>IFERROR(VLOOKUP($D142,[1]Shop!$A$1:$K$4074,4,0),0)</f>
        <v>0</v>
      </c>
      <c r="G142" s="32">
        <f>IFERROR(VLOOKUP($D142,[1]Shop!$A$1:$K$4074,6,0),0)</f>
        <v>2</v>
      </c>
      <c r="H142" s="32">
        <f>IFERROR(VLOOKUP($D142,[1]Shop!$A$1:$K$4074,8,0),0)</f>
        <v>0</v>
      </c>
      <c r="I142" s="32">
        <f>IFERROR(VLOOKUP($D142,[1]Shop!$A$1:$K$4074,9,0),0)</f>
        <v>0</v>
      </c>
      <c r="J142" s="36">
        <f t="shared" si="12"/>
        <v>2</v>
      </c>
      <c r="K142" s="36">
        <f t="shared" si="13"/>
        <v>0</v>
      </c>
      <c r="L142" s="32">
        <f>IFERROR(VLOOKUP(D142,'[2]C25Y 4.18-5.3'!$A$4:$B$1583,2,0),0)</f>
        <v>0</v>
      </c>
      <c r="M142" s="36">
        <f t="shared" si="14"/>
        <v>0</v>
      </c>
      <c r="N142" s="36">
        <f t="shared" si="15"/>
        <v>0</v>
      </c>
      <c r="O142" s="32">
        <f>IFERROR(VLOOKUP($D142,'[3]GT 4.25-5.3'!$A$4:$C$431,2,0),0)</f>
        <v>0</v>
      </c>
      <c r="P142" s="32">
        <f>IFERROR(VLOOKUP($D142,'[3]GT 4.25-5.3'!$A$4:$C$431,3,0),0)</f>
        <v>0</v>
      </c>
      <c r="Q142" s="36">
        <f t="shared" si="16"/>
        <v>0</v>
      </c>
      <c r="R142" s="36">
        <f t="shared" si="17"/>
        <v>0</v>
      </c>
    </row>
    <row r="143" spans="1:18" ht="14.25" hidden="1">
      <c r="A143" s="32" t="s">
        <v>58</v>
      </c>
      <c r="B143" s="32" t="s">
        <v>92</v>
      </c>
      <c r="C143" s="32" t="s">
        <v>18</v>
      </c>
      <c r="D143" s="32" t="s">
        <v>591</v>
      </c>
      <c r="E143" s="32" t="s">
        <v>592</v>
      </c>
      <c r="F143" s="32">
        <f>IFERROR(VLOOKUP($D143,[1]Shop!$A$1:$K$4074,4,0),0)</f>
        <v>0</v>
      </c>
      <c r="G143" s="32">
        <f>IFERROR(VLOOKUP($D143,[1]Shop!$A$1:$K$4074,6,0),0)</f>
        <v>0</v>
      </c>
      <c r="H143" s="32">
        <f>IFERROR(VLOOKUP($D143,[1]Shop!$A$1:$K$4074,8,0),0)</f>
        <v>0</v>
      </c>
      <c r="I143" s="32">
        <f>IFERROR(VLOOKUP($D143,[1]Shop!$A$1:$K$4074,9,0),0)</f>
        <v>0</v>
      </c>
      <c r="J143" s="36">
        <f t="shared" si="12"/>
        <v>0</v>
      </c>
      <c r="K143" s="36">
        <f t="shared" si="13"/>
        <v>0</v>
      </c>
      <c r="L143" s="32">
        <f>IFERROR(VLOOKUP(D143,'[2]C25Y 4.18-5.3'!$A$4:$B$1583,2,0),0)</f>
        <v>0</v>
      </c>
      <c r="M143" s="36">
        <f t="shared" si="14"/>
        <v>0</v>
      </c>
      <c r="N143" s="36">
        <f t="shared" si="15"/>
        <v>0</v>
      </c>
      <c r="O143" s="32">
        <f>IFERROR(VLOOKUP($D143,'[3]GT 4.25-5.3'!$A$4:$C$431,2,0),0)</f>
        <v>0</v>
      </c>
      <c r="P143" s="32">
        <f>IFERROR(VLOOKUP($D143,'[3]GT 4.25-5.3'!$A$4:$C$431,3,0),0)</f>
        <v>0</v>
      </c>
      <c r="Q143" s="36">
        <f t="shared" si="16"/>
        <v>0</v>
      </c>
      <c r="R143" s="36">
        <f t="shared" si="17"/>
        <v>0</v>
      </c>
    </row>
    <row r="144" spans="1:18" ht="14.25" hidden="1">
      <c r="A144" s="32" t="s">
        <v>58</v>
      </c>
      <c r="B144" s="32" t="s">
        <v>92</v>
      </c>
      <c r="C144" s="32" t="s">
        <v>18</v>
      </c>
      <c r="D144" s="32" t="s">
        <v>593</v>
      </c>
      <c r="E144" s="32" t="s">
        <v>594</v>
      </c>
      <c r="F144" s="32">
        <f>IFERROR(VLOOKUP($D144,[1]Shop!$A$1:$K$4074,4,0),0)</f>
        <v>1</v>
      </c>
      <c r="G144" s="32">
        <f>IFERROR(VLOOKUP($D144,[1]Shop!$A$1:$K$4074,6,0),0)</f>
        <v>0</v>
      </c>
      <c r="H144" s="32">
        <f>IFERROR(VLOOKUP($D144,[1]Shop!$A$1:$K$4074,8,0),0)</f>
        <v>0</v>
      </c>
      <c r="I144" s="32">
        <f>IFERROR(VLOOKUP($D144,[1]Shop!$A$1:$K$4074,9,0),0)</f>
        <v>0</v>
      </c>
      <c r="J144" s="36">
        <f t="shared" si="12"/>
        <v>1</v>
      </c>
      <c r="K144" s="36">
        <f t="shared" si="13"/>
        <v>0</v>
      </c>
      <c r="L144" s="32">
        <f>IFERROR(VLOOKUP(D144,'[2]C25Y 4.18-5.3'!$A$4:$B$1583,2,0),0)</f>
        <v>0</v>
      </c>
      <c r="M144" s="36">
        <f t="shared" si="14"/>
        <v>0</v>
      </c>
      <c r="N144" s="36">
        <f t="shared" si="15"/>
        <v>0</v>
      </c>
      <c r="O144" s="32">
        <f>IFERROR(VLOOKUP($D144,'[3]GT 4.25-5.3'!$A$4:$C$431,2,0),0)</f>
        <v>0</v>
      </c>
      <c r="P144" s="32">
        <f>IFERROR(VLOOKUP($D144,'[3]GT 4.25-5.3'!$A$4:$C$431,3,0),0)</f>
        <v>0</v>
      </c>
      <c r="Q144" s="36">
        <f t="shared" si="16"/>
        <v>0</v>
      </c>
      <c r="R144" s="36">
        <f t="shared" si="17"/>
        <v>0</v>
      </c>
    </row>
    <row r="145" spans="1:18" ht="14.25">
      <c r="A145" s="32" t="s">
        <v>58</v>
      </c>
      <c r="B145" s="32" t="s">
        <v>92</v>
      </c>
      <c r="C145" s="32" t="s">
        <v>18</v>
      </c>
      <c r="D145" s="32" t="s">
        <v>595</v>
      </c>
      <c r="E145" s="32" t="s">
        <v>596</v>
      </c>
      <c r="F145" s="32">
        <f>IFERROR(VLOOKUP($D145,[1]Shop!$A$1:$K$4074,4,0),0)</f>
        <v>1</v>
      </c>
      <c r="G145" s="32">
        <f>IFERROR(VLOOKUP($D145,[1]Shop!$A$1:$K$4074,6,0),0)</f>
        <v>2</v>
      </c>
      <c r="H145" s="32">
        <f>IFERROR(VLOOKUP($D145,[1]Shop!$A$1:$K$4074,8,0),0)</f>
        <v>0</v>
      </c>
      <c r="I145" s="32">
        <f>IFERROR(VLOOKUP($D145,[1]Shop!$A$1:$K$4074,9,0),0)</f>
        <v>0</v>
      </c>
      <c r="J145" s="36">
        <f t="shared" si="12"/>
        <v>3</v>
      </c>
      <c r="K145" s="36">
        <f t="shared" si="13"/>
        <v>0</v>
      </c>
      <c r="L145" s="32">
        <f>IFERROR(VLOOKUP(D145,'[2]C25Y 4.18-5.3'!$A$4:$B$1583,2,0),0)</f>
        <v>1</v>
      </c>
      <c r="M145" s="36">
        <f t="shared" si="14"/>
        <v>0</v>
      </c>
      <c r="N145" s="36">
        <f t="shared" si="15"/>
        <v>200</v>
      </c>
      <c r="O145" s="32">
        <f>IFERROR(VLOOKUP($D145,'[3]GT 4.25-5.3'!$A$4:$C$431,2,0),0)</f>
        <v>0</v>
      </c>
      <c r="P145" s="32">
        <f>IFERROR(VLOOKUP($D145,'[3]GT 4.25-5.3'!$A$4:$C$431,3,0),0)</f>
        <v>0</v>
      </c>
      <c r="Q145" s="36">
        <f t="shared" si="16"/>
        <v>0</v>
      </c>
      <c r="R145" s="36">
        <f t="shared" si="17"/>
        <v>200</v>
      </c>
    </row>
    <row r="146" spans="1:18" ht="14.25" hidden="1">
      <c r="A146" s="32" t="s">
        <v>58</v>
      </c>
      <c r="B146" s="32" t="s">
        <v>92</v>
      </c>
      <c r="C146" s="32" t="s">
        <v>18</v>
      </c>
      <c r="D146" s="32" t="s">
        <v>597</v>
      </c>
      <c r="E146" s="32" t="s">
        <v>598</v>
      </c>
      <c r="F146" s="32">
        <f>IFERROR(VLOOKUP($D146,[1]Shop!$A$1:$K$4074,4,0),0)</f>
        <v>1</v>
      </c>
      <c r="G146" s="32">
        <f>IFERROR(VLOOKUP($D146,[1]Shop!$A$1:$K$4074,6,0),0)</f>
        <v>0</v>
      </c>
      <c r="H146" s="32">
        <f>IFERROR(VLOOKUP($D146,[1]Shop!$A$1:$K$4074,8,0),0)</f>
        <v>0</v>
      </c>
      <c r="I146" s="32">
        <f>IFERROR(VLOOKUP($D146,[1]Shop!$A$1:$K$4074,9,0),0)</f>
        <v>0</v>
      </c>
      <c r="J146" s="36">
        <f t="shared" si="12"/>
        <v>1</v>
      </c>
      <c r="K146" s="36">
        <f t="shared" si="13"/>
        <v>0</v>
      </c>
      <c r="L146" s="32">
        <f>IFERROR(VLOOKUP(D146,'[2]C25Y 4.18-5.3'!$A$4:$B$1583,2,0),0)</f>
        <v>0</v>
      </c>
      <c r="M146" s="36">
        <f t="shared" si="14"/>
        <v>0</v>
      </c>
      <c r="N146" s="36">
        <f t="shared" si="15"/>
        <v>0</v>
      </c>
      <c r="O146" s="32">
        <f>IFERROR(VLOOKUP($D146,'[3]GT 4.25-5.3'!$A$4:$C$431,2,0),0)</f>
        <v>0</v>
      </c>
      <c r="P146" s="32">
        <f>IFERROR(VLOOKUP($D146,'[3]GT 4.25-5.3'!$A$4:$C$431,3,0),0)</f>
        <v>0</v>
      </c>
      <c r="Q146" s="36">
        <f t="shared" si="16"/>
        <v>0</v>
      </c>
      <c r="R146" s="36">
        <f t="shared" si="17"/>
        <v>0</v>
      </c>
    </row>
    <row r="147" spans="1:18" ht="14.25" hidden="1">
      <c r="A147" s="32" t="s">
        <v>58</v>
      </c>
      <c r="B147" s="32" t="s">
        <v>92</v>
      </c>
      <c r="C147" s="32" t="s">
        <v>18</v>
      </c>
      <c r="D147" s="32" t="s">
        <v>599</v>
      </c>
      <c r="E147" s="32" t="s">
        <v>600</v>
      </c>
      <c r="F147" s="32">
        <f>IFERROR(VLOOKUP($D147,[1]Shop!$A$1:$K$4074,4,0),0)</f>
        <v>4</v>
      </c>
      <c r="G147" s="32">
        <f>IFERROR(VLOOKUP($D147,[1]Shop!$A$1:$K$4074,6,0),0)</f>
        <v>0</v>
      </c>
      <c r="H147" s="32">
        <f>IFERROR(VLOOKUP($D147,[1]Shop!$A$1:$K$4074,8,0),0)</f>
        <v>0</v>
      </c>
      <c r="I147" s="32">
        <f>IFERROR(VLOOKUP($D147,[1]Shop!$A$1:$K$4074,9,0),0)</f>
        <v>0</v>
      </c>
      <c r="J147" s="36">
        <f t="shared" si="12"/>
        <v>4</v>
      </c>
      <c r="K147" s="36">
        <f t="shared" si="13"/>
        <v>0</v>
      </c>
      <c r="L147" s="32">
        <f>IFERROR(VLOOKUP(D147,'[2]C25Y 4.18-5.3'!$A$4:$B$1583,2,0),0)</f>
        <v>0</v>
      </c>
      <c r="M147" s="36">
        <f t="shared" si="14"/>
        <v>0</v>
      </c>
      <c r="N147" s="36">
        <f t="shared" si="15"/>
        <v>0</v>
      </c>
      <c r="O147" s="32">
        <f>IFERROR(VLOOKUP($D147,'[3]GT 4.25-5.3'!$A$4:$C$431,2,0),0)</f>
        <v>0</v>
      </c>
      <c r="P147" s="32">
        <f>IFERROR(VLOOKUP($D147,'[3]GT 4.25-5.3'!$A$4:$C$431,3,0),0)</f>
        <v>0</v>
      </c>
      <c r="Q147" s="36">
        <f t="shared" si="16"/>
        <v>0</v>
      </c>
      <c r="R147" s="36">
        <f t="shared" si="17"/>
        <v>0</v>
      </c>
    </row>
    <row r="148" spans="1:18" ht="14.25" hidden="1">
      <c r="A148" s="32" t="s">
        <v>58</v>
      </c>
      <c r="B148" s="32" t="s">
        <v>92</v>
      </c>
      <c r="C148" s="32" t="s">
        <v>18</v>
      </c>
      <c r="D148" s="32" t="s">
        <v>601</v>
      </c>
      <c r="E148" s="32" t="s">
        <v>602</v>
      </c>
      <c r="F148" s="32">
        <f>IFERROR(VLOOKUP($D148,[1]Shop!$A$1:$K$4074,4,0),0)</f>
        <v>0</v>
      </c>
      <c r="G148" s="32">
        <f>IFERROR(VLOOKUP($D148,[1]Shop!$A$1:$K$4074,6,0),0)</f>
        <v>0</v>
      </c>
      <c r="H148" s="32">
        <f>IFERROR(VLOOKUP($D148,[1]Shop!$A$1:$K$4074,8,0),0)</f>
        <v>0</v>
      </c>
      <c r="I148" s="32">
        <f>IFERROR(VLOOKUP($D148,[1]Shop!$A$1:$K$4074,9,0),0)</f>
        <v>0</v>
      </c>
      <c r="J148" s="36">
        <f t="shared" si="12"/>
        <v>0</v>
      </c>
      <c r="K148" s="36">
        <f t="shared" si="13"/>
        <v>0</v>
      </c>
      <c r="L148" s="32">
        <f>IFERROR(VLOOKUP(D148,'[2]C25Y 4.18-5.3'!$A$4:$B$1583,2,0),0)</f>
        <v>0</v>
      </c>
      <c r="M148" s="36">
        <f t="shared" si="14"/>
        <v>0</v>
      </c>
      <c r="N148" s="36">
        <f t="shared" si="15"/>
        <v>0</v>
      </c>
      <c r="O148" s="32">
        <f>IFERROR(VLOOKUP($D148,'[3]GT 4.25-5.3'!$A$4:$C$431,2,0),0)</f>
        <v>0</v>
      </c>
      <c r="P148" s="32">
        <f>IFERROR(VLOOKUP($D148,'[3]GT 4.25-5.3'!$A$4:$C$431,3,0),0)</f>
        <v>0</v>
      </c>
      <c r="Q148" s="36">
        <f t="shared" si="16"/>
        <v>0</v>
      </c>
      <c r="R148" s="36">
        <f t="shared" si="17"/>
        <v>0</v>
      </c>
    </row>
    <row r="149" spans="1:18" ht="14.25" hidden="1">
      <c r="A149" s="32" t="s">
        <v>58</v>
      </c>
      <c r="B149" s="32" t="s">
        <v>92</v>
      </c>
      <c r="C149" s="32" t="s">
        <v>18</v>
      </c>
      <c r="D149" s="32" t="s">
        <v>603</v>
      </c>
      <c r="E149" s="32" t="s">
        <v>604</v>
      </c>
      <c r="F149" s="32">
        <f>IFERROR(VLOOKUP($D149,[1]Shop!$A$1:$K$4074,4,0),0)</f>
        <v>1</v>
      </c>
      <c r="G149" s="32">
        <f>IFERROR(VLOOKUP($D149,[1]Shop!$A$1:$K$4074,6,0),0)</f>
        <v>0</v>
      </c>
      <c r="H149" s="32">
        <f>IFERROR(VLOOKUP($D149,[1]Shop!$A$1:$K$4074,8,0),0)</f>
        <v>0</v>
      </c>
      <c r="I149" s="32">
        <f>IFERROR(VLOOKUP($D149,[1]Shop!$A$1:$K$4074,9,0),0)</f>
        <v>0</v>
      </c>
      <c r="J149" s="36">
        <f t="shared" si="12"/>
        <v>1</v>
      </c>
      <c r="K149" s="36">
        <f t="shared" si="13"/>
        <v>0</v>
      </c>
      <c r="L149" s="32">
        <f>IFERROR(VLOOKUP(D149,'[2]C25Y 4.18-5.3'!$A$4:$B$1583,2,0),0)</f>
        <v>0</v>
      </c>
      <c r="M149" s="36">
        <f t="shared" si="14"/>
        <v>0</v>
      </c>
      <c r="N149" s="36">
        <f t="shared" si="15"/>
        <v>0</v>
      </c>
      <c r="O149" s="32">
        <f>IFERROR(VLOOKUP($D149,'[3]GT 4.25-5.3'!$A$4:$C$431,2,0),0)</f>
        <v>0</v>
      </c>
      <c r="P149" s="32">
        <f>IFERROR(VLOOKUP($D149,'[3]GT 4.25-5.3'!$A$4:$C$431,3,0),0)</f>
        <v>0</v>
      </c>
      <c r="Q149" s="36">
        <f t="shared" si="16"/>
        <v>0</v>
      </c>
      <c r="R149" s="36">
        <f t="shared" si="17"/>
        <v>0</v>
      </c>
    </row>
    <row r="150" spans="1:18" ht="14.25" hidden="1">
      <c r="A150" s="32" t="s">
        <v>58</v>
      </c>
      <c r="B150" s="32" t="s">
        <v>92</v>
      </c>
      <c r="C150" s="32" t="s">
        <v>18</v>
      </c>
      <c r="D150" s="32" t="s">
        <v>605</v>
      </c>
      <c r="E150" s="32" t="s">
        <v>606</v>
      </c>
      <c r="F150" s="32">
        <f>IFERROR(VLOOKUP($D150,[1]Shop!$A$1:$K$4074,4,0),0)</f>
        <v>0</v>
      </c>
      <c r="G150" s="32">
        <f>IFERROR(VLOOKUP($D150,[1]Shop!$A$1:$K$4074,6,0),0)</f>
        <v>1</v>
      </c>
      <c r="H150" s="32">
        <f>IFERROR(VLOOKUP($D150,[1]Shop!$A$1:$K$4074,8,0),0)</f>
        <v>0</v>
      </c>
      <c r="I150" s="32">
        <f>IFERROR(VLOOKUP($D150,[1]Shop!$A$1:$K$4074,9,0),0)</f>
        <v>0</v>
      </c>
      <c r="J150" s="36">
        <f t="shared" si="12"/>
        <v>1</v>
      </c>
      <c r="K150" s="36">
        <f t="shared" si="13"/>
        <v>0</v>
      </c>
      <c r="L150" s="32">
        <f>IFERROR(VLOOKUP(D150,'[2]C25Y 4.18-5.3'!$A$4:$B$1583,2,0),0)</f>
        <v>0</v>
      </c>
      <c r="M150" s="36">
        <f t="shared" si="14"/>
        <v>0</v>
      </c>
      <c r="N150" s="36">
        <f t="shared" si="15"/>
        <v>0</v>
      </c>
      <c r="O150" s="32">
        <f>IFERROR(VLOOKUP($D150,'[3]GT 4.25-5.3'!$A$4:$C$431,2,0),0)</f>
        <v>0</v>
      </c>
      <c r="P150" s="32">
        <f>IFERROR(VLOOKUP($D150,'[3]GT 4.25-5.3'!$A$4:$C$431,3,0),0)</f>
        <v>0</v>
      </c>
      <c r="Q150" s="36">
        <f t="shared" si="16"/>
        <v>0</v>
      </c>
      <c r="R150" s="36">
        <f t="shared" si="17"/>
        <v>0</v>
      </c>
    </row>
    <row r="151" spans="1:18" ht="14.25" hidden="1">
      <c r="A151" s="32" t="s">
        <v>58</v>
      </c>
      <c r="B151" s="32" t="s">
        <v>92</v>
      </c>
      <c r="C151" s="32" t="s">
        <v>18</v>
      </c>
      <c r="D151" s="32" t="s">
        <v>607</v>
      </c>
      <c r="E151" s="32" t="s">
        <v>608</v>
      </c>
      <c r="F151" s="32">
        <f>IFERROR(VLOOKUP($D151,[1]Shop!$A$1:$K$4074,4,0),0)</f>
        <v>0</v>
      </c>
      <c r="G151" s="32">
        <f>IFERROR(VLOOKUP($D151,[1]Shop!$A$1:$K$4074,6,0),0)</f>
        <v>0</v>
      </c>
      <c r="H151" s="32">
        <f>IFERROR(VLOOKUP($D151,[1]Shop!$A$1:$K$4074,8,0),0)</f>
        <v>0</v>
      </c>
      <c r="I151" s="32">
        <f>IFERROR(VLOOKUP($D151,[1]Shop!$A$1:$K$4074,9,0),0)</f>
        <v>0</v>
      </c>
      <c r="J151" s="36">
        <f t="shared" si="12"/>
        <v>0</v>
      </c>
      <c r="K151" s="36">
        <f t="shared" si="13"/>
        <v>0</v>
      </c>
      <c r="L151" s="32">
        <f>IFERROR(VLOOKUP(D151,'[2]C25Y 4.18-5.3'!$A$4:$B$1583,2,0),0)</f>
        <v>0</v>
      </c>
      <c r="M151" s="36">
        <f t="shared" si="14"/>
        <v>0</v>
      </c>
      <c r="N151" s="36">
        <f t="shared" si="15"/>
        <v>0</v>
      </c>
      <c r="O151" s="32">
        <f>IFERROR(VLOOKUP($D151,'[3]GT 4.25-5.3'!$A$4:$C$431,2,0),0)</f>
        <v>0</v>
      </c>
      <c r="P151" s="32">
        <f>IFERROR(VLOOKUP($D151,'[3]GT 4.25-5.3'!$A$4:$C$431,3,0),0)</f>
        <v>0</v>
      </c>
      <c r="Q151" s="36">
        <f t="shared" si="16"/>
        <v>0</v>
      </c>
      <c r="R151" s="36">
        <f t="shared" si="17"/>
        <v>0</v>
      </c>
    </row>
    <row r="152" spans="1:18" ht="14.25">
      <c r="A152" s="32" t="s">
        <v>58</v>
      </c>
      <c r="B152" s="32" t="s">
        <v>92</v>
      </c>
      <c r="C152" s="32" t="s">
        <v>18</v>
      </c>
      <c r="D152" s="32" t="s">
        <v>609</v>
      </c>
      <c r="E152" s="32" t="s">
        <v>610</v>
      </c>
      <c r="F152" s="32">
        <f>IFERROR(VLOOKUP($D152,[1]Shop!$A$1:$K$4074,4,0),0)</f>
        <v>1</v>
      </c>
      <c r="G152" s="32">
        <f>IFERROR(VLOOKUP($D152,[1]Shop!$A$1:$K$4074,6,0),0)</f>
        <v>0</v>
      </c>
      <c r="H152" s="32">
        <f>IFERROR(VLOOKUP($D152,[1]Shop!$A$1:$K$4074,8,0),0)</f>
        <v>0</v>
      </c>
      <c r="I152" s="32">
        <f>IFERROR(VLOOKUP($D152,[1]Shop!$A$1:$K$4074,9,0),0)</f>
        <v>0</v>
      </c>
      <c r="J152" s="36">
        <f t="shared" si="12"/>
        <v>1</v>
      </c>
      <c r="K152" s="36">
        <f t="shared" si="13"/>
        <v>0</v>
      </c>
      <c r="L152" s="32">
        <f>IFERROR(VLOOKUP(D152,'[2]C25Y 4.18-5.3'!$A$4:$B$1583,2,0),0)</f>
        <v>1</v>
      </c>
      <c r="M152" s="36">
        <f t="shared" si="14"/>
        <v>0</v>
      </c>
      <c r="N152" s="36">
        <f t="shared" si="15"/>
        <v>200</v>
      </c>
      <c r="O152" s="32">
        <f>IFERROR(VLOOKUP($D152,'[3]GT 4.25-5.3'!$A$4:$C$431,2,0),0)</f>
        <v>0</v>
      </c>
      <c r="P152" s="32">
        <f>IFERROR(VLOOKUP($D152,'[3]GT 4.25-5.3'!$A$4:$C$431,3,0),0)</f>
        <v>0</v>
      </c>
      <c r="Q152" s="36">
        <f t="shared" si="16"/>
        <v>0</v>
      </c>
      <c r="R152" s="36">
        <f t="shared" si="17"/>
        <v>200</v>
      </c>
    </row>
    <row r="153" spans="1:18" ht="14.25" hidden="1">
      <c r="A153" s="32" t="s">
        <v>58</v>
      </c>
      <c r="B153" s="32" t="s">
        <v>92</v>
      </c>
      <c r="C153" s="32" t="s">
        <v>18</v>
      </c>
      <c r="D153" s="32" t="s">
        <v>611</v>
      </c>
      <c r="E153" s="32" t="s">
        <v>612</v>
      </c>
      <c r="F153" s="32">
        <f>IFERROR(VLOOKUP($D153,[1]Shop!$A$1:$K$4074,4,0),0)</f>
        <v>0</v>
      </c>
      <c r="G153" s="32">
        <f>IFERROR(VLOOKUP($D153,[1]Shop!$A$1:$K$4074,6,0),0)</f>
        <v>1</v>
      </c>
      <c r="H153" s="32">
        <f>IFERROR(VLOOKUP($D153,[1]Shop!$A$1:$K$4074,8,0),0)</f>
        <v>0</v>
      </c>
      <c r="I153" s="32">
        <f>IFERROR(VLOOKUP($D153,[1]Shop!$A$1:$K$4074,9,0),0)</f>
        <v>0</v>
      </c>
      <c r="J153" s="36">
        <f t="shared" si="12"/>
        <v>1</v>
      </c>
      <c r="K153" s="36">
        <f t="shared" si="13"/>
        <v>0</v>
      </c>
      <c r="L153" s="32">
        <f>IFERROR(VLOOKUP(D153,'[2]C25Y 4.18-5.3'!$A$4:$B$1583,2,0),0)</f>
        <v>0</v>
      </c>
      <c r="M153" s="36">
        <f t="shared" si="14"/>
        <v>0</v>
      </c>
      <c r="N153" s="36">
        <f t="shared" si="15"/>
        <v>0</v>
      </c>
      <c r="O153" s="32">
        <f>IFERROR(VLOOKUP($D153,'[3]GT 4.25-5.3'!$A$4:$C$431,2,0),0)</f>
        <v>0</v>
      </c>
      <c r="P153" s="32">
        <f>IFERROR(VLOOKUP($D153,'[3]GT 4.25-5.3'!$A$4:$C$431,3,0),0)</f>
        <v>0</v>
      </c>
      <c r="Q153" s="36">
        <f t="shared" si="16"/>
        <v>0</v>
      </c>
      <c r="R153" s="36">
        <f t="shared" si="17"/>
        <v>0</v>
      </c>
    </row>
    <row r="154" spans="1:18" ht="14.25">
      <c r="A154" s="32" t="s">
        <v>58</v>
      </c>
      <c r="B154" s="32" t="s">
        <v>92</v>
      </c>
      <c r="C154" s="32" t="s">
        <v>18</v>
      </c>
      <c r="D154" s="32" t="s">
        <v>613</v>
      </c>
      <c r="E154" s="32" t="s">
        <v>614</v>
      </c>
      <c r="F154" s="32">
        <f>IFERROR(VLOOKUP($D154,[1]Shop!$A$1:$K$4074,4,0),0)</f>
        <v>1</v>
      </c>
      <c r="G154" s="32">
        <f>IFERROR(VLOOKUP($D154,[1]Shop!$A$1:$K$4074,6,0),0)</f>
        <v>0</v>
      </c>
      <c r="H154" s="32">
        <f>IFERROR(VLOOKUP($D154,[1]Shop!$A$1:$K$4074,8,0),0)</f>
        <v>0</v>
      </c>
      <c r="I154" s="32">
        <f>IFERROR(VLOOKUP($D154,[1]Shop!$A$1:$K$4074,9,0),0)</f>
        <v>0</v>
      </c>
      <c r="J154" s="36">
        <f t="shared" si="12"/>
        <v>1</v>
      </c>
      <c r="K154" s="36">
        <f t="shared" si="13"/>
        <v>0</v>
      </c>
      <c r="L154" s="32">
        <f>IFERROR(VLOOKUP(D154,'[2]C25Y 4.18-5.3'!$A$4:$B$1583,2,0),0)</f>
        <v>1</v>
      </c>
      <c r="M154" s="36">
        <f t="shared" si="14"/>
        <v>0</v>
      </c>
      <c r="N154" s="36">
        <f t="shared" si="15"/>
        <v>200</v>
      </c>
      <c r="O154" s="32">
        <f>IFERROR(VLOOKUP($D154,'[3]GT 4.25-5.3'!$A$4:$C$431,2,0),0)</f>
        <v>0</v>
      </c>
      <c r="P154" s="32">
        <f>IFERROR(VLOOKUP($D154,'[3]GT 4.25-5.3'!$A$4:$C$431,3,0),0)</f>
        <v>0</v>
      </c>
      <c r="Q154" s="36">
        <f t="shared" si="16"/>
        <v>0</v>
      </c>
      <c r="R154" s="36">
        <f t="shared" si="17"/>
        <v>200</v>
      </c>
    </row>
    <row r="155" spans="1:18" ht="14.25">
      <c r="A155" s="32" t="s">
        <v>58</v>
      </c>
      <c r="B155" s="32" t="s">
        <v>92</v>
      </c>
      <c r="C155" s="32" t="s">
        <v>18</v>
      </c>
      <c r="D155" s="32" t="s">
        <v>615</v>
      </c>
      <c r="E155" s="32" t="s">
        <v>616</v>
      </c>
      <c r="F155" s="32">
        <f>IFERROR(VLOOKUP($D155,[1]Shop!$A$1:$K$4074,4,0),0)</f>
        <v>0</v>
      </c>
      <c r="G155" s="32">
        <f>IFERROR(VLOOKUP($D155,[1]Shop!$A$1:$K$4074,6,0),0)</f>
        <v>0</v>
      </c>
      <c r="H155" s="32">
        <f>IFERROR(VLOOKUP($D155,[1]Shop!$A$1:$K$4074,8,0),0)</f>
        <v>0</v>
      </c>
      <c r="I155" s="32">
        <f>IFERROR(VLOOKUP($D155,[1]Shop!$A$1:$K$4074,9,0),0)</f>
        <v>0</v>
      </c>
      <c r="J155" s="36">
        <f t="shared" si="12"/>
        <v>0</v>
      </c>
      <c r="K155" s="36">
        <f t="shared" si="13"/>
        <v>0</v>
      </c>
      <c r="L155" s="32">
        <f>IFERROR(VLOOKUP(D155,'[2]C25Y 4.18-5.3'!$A$4:$B$1583,2,0),0)</f>
        <v>1</v>
      </c>
      <c r="M155" s="36">
        <f t="shared" si="14"/>
        <v>0</v>
      </c>
      <c r="N155" s="36">
        <f t="shared" si="15"/>
        <v>200</v>
      </c>
      <c r="O155" s="32">
        <f>IFERROR(VLOOKUP($D155,'[3]GT 4.25-5.3'!$A$4:$C$431,2,0),0)</f>
        <v>0</v>
      </c>
      <c r="P155" s="32">
        <f>IFERROR(VLOOKUP($D155,'[3]GT 4.25-5.3'!$A$4:$C$431,3,0),0)</f>
        <v>0</v>
      </c>
      <c r="Q155" s="36">
        <f t="shared" si="16"/>
        <v>0</v>
      </c>
      <c r="R155" s="36">
        <f t="shared" si="17"/>
        <v>200</v>
      </c>
    </row>
    <row r="156" spans="1:18" ht="14.25" hidden="1">
      <c r="A156" s="32" t="s">
        <v>58</v>
      </c>
      <c r="B156" s="32" t="s">
        <v>92</v>
      </c>
      <c r="C156" s="32" t="s">
        <v>18</v>
      </c>
      <c r="D156" s="32" t="s">
        <v>617</v>
      </c>
      <c r="E156" s="32" t="s">
        <v>618</v>
      </c>
      <c r="F156" s="32">
        <f>IFERROR(VLOOKUP($D156,[1]Shop!$A$1:$K$4074,4,0),0)</f>
        <v>3</v>
      </c>
      <c r="G156" s="32">
        <f>IFERROR(VLOOKUP($D156,[1]Shop!$A$1:$K$4074,6,0),0)</f>
        <v>0</v>
      </c>
      <c r="H156" s="32">
        <f>IFERROR(VLOOKUP($D156,[1]Shop!$A$1:$K$4074,8,0),0)</f>
        <v>0</v>
      </c>
      <c r="I156" s="32">
        <f>IFERROR(VLOOKUP($D156,[1]Shop!$A$1:$K$4074,9,0),0)</f>
        <v>0</v>
      </c>
      <c r="J156" s="36">
        <f t="shared" si="12"/>
        <v>3</v>
      </c>
      <c r="K156" s="36">
        <f t="shared" si="13"/>
        <v>0</v>
      </c>
      <c r="L156" s="32">
        <f>IFERROR(VLOOKUP(D156,'[2]C25Y 4.18-5.3'!$A$4:$B$1583,2,0),0)</f>
        <v>0</v>
      </c>
      <c r="M156" s="36">
        <f t="shared" si="14"/>
        <v>0</v>
      </c>
      <c r="N156" s="36">
        <f t="shared" si="15"/>
        <v>0</v>
      </c>
      <c r="O156" s="32">
        <f>IFERROR(VLOOKUP($D156,'[3]GT 4.25-5.3'!$A$4:$C$431,2,0),0)</f>
        <v>0</v>
      </c>
      <c r="P156" s="32">
        <f>IFERROR(VLOOKUP($D156,'[3]GT 4.25-5.3'!$A$4:$C$431,3,0),0)</f>
        <v>0</v>
      </c>
      <c r="Q156" s="36">
        <f t="shared" si="16"/>
        <v>0</v>
      </c>
      <c r="R156" s="36">
        <f t="shared" si="17"/>
        <v>0</v>
      </c>
    </row>
    <row r="157" spans="1:18" ht="14.25" hidden="1">
      <c r="A157" s="32" t="s">
        <v>58</v>
      </c>
      <c r="B157" s="32" t="s">
        <v>92</v>
      </c>
      <c r="C157" s="32" t="s">
        <v>18</v>
      </c>
      <c r="D157" s="32" t="s">
        <v>619</v>
      </c>
      <c r="E157" s="32" t="s">
        <v>620</v>
      </c>
      <c r="F157" s="32">
        <f>IFERROR(VLOOKUP($D157,[1]Shop!$A$1:$K$4074,4,0),0)</f>
        <v>2</v>
      </c>
      <c r="G157" s="32">
        <f>IFERROR(VLOOKUP($D157,[1]Shop!$A$1:$K$4074,6,0),0)</f>
        <v>0</v>
      </c>
      <c r="H157" s="32">
        <f>IFERROR(VLOOKUP($D157,[1]Shop!$A$1:$K$4074,8,0),0)</f>
        <v>0</v>
      </c>
      <c r="I157" s="32">
        <f>IFERROR(VLOOKUP($D157,[1]Shop!$A$1:$K$4074,9,0),0)</f>
        <v>0</v>
      </c>
      <c r="J157" s="36">
        <f t="shared" si="12"/>
        <v>2</v>
      </c>
      <c r="K157" s="36">
        <f t="shared" si="13"/>
        <v>0</v>
      </c>
      <c r="L157" s="32">
        <f>IFERROR(VLOOKUP(D157,'[2]C25Y 4.18-5.3'!$A$4:$B$1583,2,0),0)</f>
        <v>0</v>
      </c>
      <c r="M157" s="36">
        <f t="shared" si="14"/>
        <v>0</v>
      </c>
      <c r="N157" s="36">
        <f t="shared" si="15"/>
        <v>0</v>
      </c>
      <c r="O157" s="32">
        <f>IFERROR(VLOOKUP($D157,'[3]GT 4.25-5.3'!$A$4:$C$431,2,0),0)</f>
        <v>0</v>
      </c>
      <c r="P157" s="32">
        <f>IFERROR(VLOOKUP($D157,'[3]GT 4.25-5.3'!$A$4:$C$431,3,0),0)</f>
        <v>0</v>
      </c>
      <c r="Q157" s="36">
        <f t="shared" si="16"/>
        <v>0</v>
      </c>
      <c r="R157" s="36">
        <f t="shared" si="17"/>
        <v>0</v>
      </c>
    </row>
    <row r="158" spans="1:18" ht="14.25" hidden="1">
      <c r="A158" s="32" t="s">
        <v>58</v>
      </c>
      <c r="B158" s="32" t="s">
        <v>92</v>
      </c>
      <c r="C158" s="32" t="s">
        <v>18</v>
      </c>
      <c r="D158" s="32" t="s">
        <v>621</v>
      </c>
      <c r="E158" s="32" t="s">
        <v>622</v>
      </c>
      <c r="F158" s="32">
        <f>IFERROR(VLOOKUP($D158,[1]Shop!$A$1:$K$4074,4,0),0)</f>
        <v>1</v>
      </c>
      <c r="G158" s="32">
        <f>IFERROR(VLOOKUP($D158,[1]Shop!$A$1:$K$4074,6,0),0)</f>
        <v>0</v>
      </c>
      <c r="H158" s="32">
        <f>IFERROR(VLOOKUP($D158,[1]Shop!$A$1:$K$4074,8,0),0)</f>
        <v>0</v>
      </c>
      <c r="I158" s="32">
        <f>IFERROR(VLOOKUP($D158,[1]Shop!$A$1:$K$4074,9,0),0)</f>
        <v>0</v>
      </c>
      <c r="J158" s="36">
        <f t="shared" si="12"/>
        <v>1</v>
      </c>
      <c r="K158" s="36">
        <f t="shared" si="13"/>
        <v>0</v>
      </c>
      <c r="L158" s="32">
        <f>IFERROR(VLOOKUP(D158,'[2]C25Y 4.18-5.3'!$A$4:$B$1583,2,0),0)</f>
        <v>0</v>
      </c>
      <c r="M158" s="36">
        <f t="shared" si="14"/>
        <v>0</v>
      </c>
      <c r="N158" s="36">
        <f t="shared" si="15"/>
        <v>0</v>
      </c>
      <c r="O158" s="32">
        <f>IFERROR(VLOOKUP($D158,'[3]GT 4.25-5.3'!$A$4:$C$431,2,0),0)</f>
        <v>0</v>
      </c>
      <c r="P158" s="32">
        <f>IFERROR(VLOOKUP($D158,'[3]GT 4.25-5.3'!$A$4:$C$431,3,0),0)</f>
        <v>0</v>
      </c>
      <c r="Q158" s="36">
        <f t="shared" si="16"/>
        <v>0</v>
      </c>
      <c r="R158" s="36">
        <f t="shared" si="17"/>
        <v>0</v>
      </c>
    </row>
    <row r="159" spans="1:18" ht="14.25" hidden="1">
      <c r="A159" s="32" t="s">
        <v>58</v>
      </c>
      <c r="B159" s="32" t="s">
        <v>92</v>
      </c>
      <c r="C159" s="32" t="s">
        <v>18</v>
      </c>
      <c r="D159" s="32" t="s">
        <v>623</v>
      </c>
      <c r="E159" s="32" t="s">
        <v>624</v>
      </c>
      <c r="F159" s="32">
        <f>IFERROR(VLOOKUP($D159,[1]Shop!$A$1:$K$4074,4,0),0)</f>
        <v>2</v>
      </c>
      <c r="G159" s="32">
        <f>IFERROR(VLOOKUP($D159,[1]Shop!$A$1:$K$4074,6,0),0)</f>
        <v>2</v>
      </c>
      <c r="H159" s="32">
        <f>IFERROR(VLOOKUP($D159,[1]Shop!$A$1:$K$4074,8,0),0)</f>
        <v>0</v>
      </c>
      <c r="I159" s="32">
        <f>IFERROR(VLOOKUP($D159,[1]Shop!$A$1:$K$4074,9,0),0)</f>
        <v>0</v>
      </c>
      <c r="J159" s="36">
        <f t="shared" si="12"/>
        <v>4</v>
      </c>
      <c r="K159" s="36">
        <f t="shared" si="13"/>
        <v>0</v>
      </c>
      <c r="L159" s="32">
        <f>IFERROR(VLOOKUP(D159,'[2]C25Y 4.18-5.3'!$A$4:$B$1583,2,0),0)</f>
        <v>0</v>
      </c>
      <c r="M159" s="36">
        <f t="shared" si="14"/>
        <v>0</v>
      </c>
      <c r="N159" s="36">
        <f t="shared" si="15"/>
        <v>0</v>
      </c>
      <c r="O159" s="32">
        <f>IFERROR(VLOOKUP($D159,'[3]GT 4.25-5.3'!$A$4:$C$431,2,0),0)</f>
        <v>0</v>
      </c>
      <c r="P159" s="32">
        <f>IFERROR(VLOOKUP($D159,'[3]GT 4.25-5.3'!$A$4:$C$431,3,0),0)</f>
        <v>0</v>
      </c>
      <c r="Q159" s="36">
        <f t="shared" si="16"/>
        <v>0</v>
      </c>
      <c r="R159" s="36">
        <f t="shared" si="17"/>
        <v>0</v>
      </c>
    </row>
    <row r="160" spans="1:18" ht="14.25">
      <c r="A160" s="32" t="s">
        <v>58</v>
      </c>
      <c r="B160" s="32" t="s">
        <v>92</v>
      </c>
      <c r="C160" s="32" t="s">
        <v>18</v>
      </c>
      <c r="D160" s="32" t="s">
        <v>625</v>
      </c>
      <c r="E160" s="32" t="s">
        <v>626</v>
      </c>
      <c r="F160" s="32">
        <f>IFERROR(VLOOKUP($D160,[1]Shop!$A$1:$K$4074,4,0),0)</f>
        <v>0</v>
      </c>
      <c r="G160" s="32">
        <f>IFERROR(VLOOKUP($D160,[1]Shop!$A$1:$K$4074,6,0),0)</f>
        <v>3</v>
      </c>
      <c r="H160" s="32">
        <f>IFERROR(VLOOKUP($D160,[1]Shop!$A$1:$K$4074,8,0),0)</f>
        <v>0</v>
      </c>
      <c r="I160" s="32">
        <f>IFERROR(VLOOKUP($D160,[1]Shop!$A$1:$K$4074,9,0),0)</f>
        <v>0</v>
      </c>
      <c r="J160" s="36">
        <f t="shared" si="12"/>
        <v>3</v>
      </c>
      <c r="K160" s="36">
        <f t="shared" si="13"/>
        <v>0</v>
      </c>
      <c r="L160" s="32">
        <f>IFERROR(VLOOKUP(D160,'[2]C25Y 4.18-5.3'!$A$4:$B$1583,2,0),0)</f>
        <v>2</v>
      </c>
      <c r="M160" s="36">
        <f t="shared" si="14"/>
        <v>0</v>
      </c>
      <c r="N160" s="36">
        <f t="shared" si="15"/>
        <v>400</v>
      </c>
      <c r="O160" s="32">
        <f>IFERROR(VLOOKUP($D160,'[3]GT 4.25-5.3'!$A$4:$C$431,2,0),0)</f>
        <v>0</v>
      </c>
      <c r="P160" s="32">
        <f>IFERROR(VLOOKUP($D160,'[3]GT 4.25-5.3'!$A$4:$C$431,3,0),0)</f>
        <v>0</v>
      </c>
      <c r="Q160" s="36">
        <f t="shared" si="16"/>
        <v>0</v>
      </c>
      <c r="R160" s="36">
        <f t="shared" si="17"/>
        <v>400</v>
      </c>
    </row>
    <row r="161" spans="1:18" ht="14.25" hidden="1">
      <c r="A161" s="32" t="s">
        <v>58</v>
      </c>
      <c r="B161" s="32" t="s">
        <v>92</v>
      </c>
      <c r="C161" s="32" t="s">
        <v>18</v>
      </c>
      <c r="D161" s="32" t="s">
        <v>627</v>
      </c>
      <c r="E161" s="32" t="s">
        <v>628</v>
      </c>
      <c r="F161" s="32">
        <f>IFERROR(VLOOKUP($D161,[1]Shop!$A$1:$K$4074,4,0),0)</f>
        <v>0</v>
      </c>
      <c r="G161" s="32">
        <f>IFERROR(VLOOKUP($D161,[1]Shop!$A$1:$K$4074,6,0),0)</f>
        <v>0</v>
      </c>
      <c r="H161" s="32">
        <f>IFERROR(VLOOKUP($D161,[1]Shop!$A$1:$K$4074,8,0),0)</f>
        <v>0</v>
      </c>
      <c r="I161" s="32">
        <f>IFERROR(VLOOKUP($D161,[1]Shop!$A$1:$K$4074,9,0),0)</f>
        <v>0</v>
      </c>
      <c r="J161" s="36">
        <f t="shared" si="12"/>
        <v>0</v>
      </c>
      <c r="K161" s="36">
        <f t="shared" si="13"/>
        <v>0</v>
      </c>
      <c r="L161" s="32">
        <f>IFERROR(VLOOKUP(D161,'[2]C25Y 4.18-5.3'!$A$4:$B$1583,2,0),0)</f>
        <v>0</v>
      </c>
      <c r="M161" s="36">
        <f t="shared" si="14"/>
        <v>0</v>
      </c>
      <c r="N161" s="36">
        <f t="shared" si="15"/>
        <v>0</v>
      </c>
      <c r="O161" s="32">
        <f>IFERROR(VLOOKUP($D161,'[3]GT 4.25-5.3'!$A$4:$C$431,2,0),0)</f>
        <v>0</v>
      </c>
      <c r="P161" s="32">
        <f>IFERROR(VLOOKUP($D161,'[3]GT 4.25-5.3'!$A$4:$C$431,3,0),0)</f>
        <v>0</v>
      </c>
      <c r="Q161" s="36">
        <f t="shared" si="16"/>
        <v>0</v>
      </c>
      <c r="R161" s="36">
        <f t="shared" si="17"/>
        <v>0</v>
      </c>
    </row>
    <row r="162" spans="1:18" ht="14.25">
      <c r="A162" s="32" t="s">
        <v>58</v>
      </c>
      <c r="B162" s="32" t="s">
        <v>92</v>
      </c>
      <c r="C162" s="32" t="s">
        <v>18</v>
      </c>
      <c r="D162" s="32" t="s">
        <v>629</v>
      </c>
      <c r="E162" s="32" t="s">
        <v>630</v>
      </c>
      <c r="F162" s="32">
        <f>IFERROR(VLOOKUP($D162,[1]Shop!$A$1:$K$4074,4,0),0)</f>
        <v>2</v>
      </c>
      <c r="G162" s="32">
        <f>IFERROR(VLOOKUP($D162,[1]Shop!$A$1:$K$4074,6,0),0)</f>
        <v>0</v>
      </c>
      <c r="H162" s="32">
        <f>IFERROR(VLOOKUP($D162,[1]Shop!$A$1:$K$4074,8,0),0)</f>
        <v>0</v>
      </c>
      <c r="I162" s="32">
        <f>IFERROR(VLOOKUP($D162,[1]Shop!$A$1:$K$4074,9,0),0)</f>
        <v>0</v>
      </c>
      <c r="J162" s="36">
        <f t="shared" si="12"/>
        <v>2</v>
      </c>
      <c r="K162" s="36">
        <f t="shared" si="13"/>
        <v>0</v>
      </c>
      <c r="L162" s="32">
        <f>IFERROR(VLOOKUP(D162,'[2]C25Y 4.18-5.3'!$A$4:$B$1583,2,0),0)</f>
        <v>1</v>
      </c>
      <c r="M162" s="36">
        <f t="shared" si="14"/>
        <v>0</v>
      </c>
      <c r="N162" s="36">
        <f t="shared" si="15"/>
        <v>200</v>
      </c>
      <c r="O162" s="32">
        <f>IFERROR(VLOOKUP($D162,'[3]GT 4.25-5.3'!$A$4:$C$431,2,0),0)</f>
        <v>0</v>
      </c>
      <c r="P162" s="32">
        <f>IFERROR(VLOOKUP($D162,'[3]GT 4.25-5.3'!$A$4:$C$431,3,0),0)</f>
        <v>0</v>
      </c>
      <c r="Q162" s="36">
        <f t="shared" si="16"/>
        <v>0</v>
      </c>
      <c r="R162" s="36">
        <f t="shared" si="17"/>
        <v>200</v>
      </c>
    </row>
    <row r="163" spans="1:18" ht="14.25">
      <c r="A163" s="32" t="s">
        <v>58</v>
      </c>
      <c r="B163" s="32" t="s">
        <v>92</v>
      </c>
      <c r="C163" s="32" t="s">
        <v>18</v>
      </c>
      <c r="D163" s="32" t="s">
        <v>631</v>
      </c>
      <c r="E163" s="32" t="s">
        <v>632</v>
      </c>
      <c r="F163" s="32">
        <f>IFERROR(VLOOKUP($D163,[1]Shop!$A$1:$K$4074,4,0),0)</f>
        <v>1</v>
      </c>
      <c r="G163" s="32">
        <f>IFERROR(VLOOKUP($D163,[1]Shop!$A$1:$K$4074,6,0),0)</f>
        <v>3</v>
      </c>
      <c r="H163" s="32">
        <f>IFERROR(VLOOKUP($D163,[1]Shop!$A$1:$K$4074,8,0),0)</f>
        <v>0</v>
      </c>
      <c r="I163" s="32">
        <f>IFERROR(VLOOKUP($D163,[1]Shop!$A$1:$K$4074,9,0),0)</f>
        <v>0</v>
      </c>
      <c r="J163" s="36">
        <f t="shared" si="12"/>
        <v>4</v>
      </c>
      <c r="K163" s="36">
        <f t="shared" si="13"/>
        <v>0</v>
      </c>
      <c r="L163" s="32">
        <f>IFERROR(VLOOKUP(D163,'[2]C25Y 4.18-5.3'!$A$4:$B$1583,2,0),0)</f>
        <v>1</v>
      </c>
      <c r="M163" s="36">
        <f t="shared" si="14"/>
        <v>0</v>
      </c>
      <c r="N163" s="36">
        <f t="shared" si="15"/>
        <v>200</v>
      </c>
      <c r="O163" s="32">
        <f>IFERROR(VLOOKUP($D163,'[3]GT 4.25-5.3'!$A$4:$C$431,2,0),0)</f>
        <v>0</v>
      </c>
      <c r="P163" s="32">
        <f>IFERROR(VLOOKUP($D163,'[3]GT 4.25-5.3'!$A$4:$C$431,3,0),0)</f>
        <v>0</v>
      </c>
      <c r="Q163" s="36">
        <f t="shared" si="16"/>
        <v>0</v>
      </c>
      <c r="R163" s="36">
        <f t="shared" si="17"/>
        <v>200</v>
      </c>
    </row>
    <row r="164" spans="1:18" ht="14.25" hidden="1">
      <c r="A164" s="32" t="s">
        <v>58</v>
      </c>
      <c r="B164" s="32" t="s">
        <v>92</v>
      </c>
      <c r="C164" s="32" t="s">
        <v>18</v>
      </c>
      <c r="D164" s="32" t="s">
        <v>633</v>
      </c>
      <c r="E164" s="32" t="s">
        <v>634</v>
      </c>
      <c r="F164" s="32">
        <f>IFERROR(VLOOKUP($D164,[1]Shop!$A$1:$K$4074,4,0),0)</f>
        <v>0</v>
      </c>
      <c r="G164" s="32">
        <f>IFERROR(VLOOKUP($D164,[1]Shop!$A$1:$K$4074,6,0),0)</f>
        <v>1</v>
      </c>
      <c r="H164" s="32">
        <f>IFERROR(VLOOKUP($D164,[1]Shop!$A$1:$K$4074,8,0),0)</f>
        <v>0</v>
      </c>
      <c r="I164" s="32">
        <f>IFERROR(VLOOKUP($D164,[1]Shop!$A$1:$K$4074,9,0),0)</f>
        <v>0</v>
      </c>
      <c r="J164" s="36">
        <f t="shared" si="12"/>
        <v>1</v>
      </c>
      <c r="K164" s="36">
        <f t="shared" si="13"/>
        <v>0</v>
      </c>
      <c r="L164" s="32">
        <f>IFERROR(VLOOKUP(D164,'[2]C25Y 4.18-5.3'!$A$4:$B$1583,2,0),0)</f>
        <v>0</v>
      </c>
      <c r="M164" s="36">
        <f t="shared" si="14"/>
        <v>0</v>
      </c>
      <c r="N164" s="36">
        <f t="shared" si="15"/>
        <v>0</v>
      </c>
      <c r="O164" s="32">
        <f>IFERROR(VLOOKUP($D164,'[3]GT 4.25-5.3'!$A$4:$C$431,2,0),0)</f>
        <v>0</v>
      </c>
      <c r="P164" s="32">
        <f>IFERROR(VLOOKUP($D164,'[3]GT 4.25-5.3'!$A$4:$C$431,3,0),0)</f>
        <v>0</v>
      </c>
      <c r="Q164" s="36">
        <f t="shared" si="16"/>
        <v>0</v>
      </c>
      <c r="R164" s="36">
        <f t="shared" si="17"/>
        <v>0</v>
      </c>
    </row>
    <row r="165" spans="1:18" ht="14.25" hidden="1">
      <c r="A165" s="32" t="s">
        <v>58</v>
      </c>
      <c r="B165" s="32" t="s">
        <v>92</v>
      </c>
      <c r="C165" s="32" t="s">
        <v>18</v>
      </c>
      <c r="D165" s="32" t="s">
        <v>635</v>
      </c>
      <c r="E165" s="32" t="s">
        <v>636</v>
      </c>
      <c r="F165" s="32">
        <f>IFERROR(VLOOKUP($D165,[1]Shop!$A$1:$K$4074,4,0),0)</f>
        <v>1</v>
      </c>
      <c r="G165" s="32">
        <f>IFERROR(VLOOKUP($D165,[1]Shop!$A$1:$K$4074,6,0),0)</f>
        <v>1</v>
      </c>
      <c r="H165" s="32">
        <f>IFERROR(VLOOKUP($D165,[1]Shop!$A$1:$K$4074,8,0),0)</f>
        <v>0</v>
      </c>
      <c r="I165" s="32">
        <f>IFERROR(VLOOKUP($D165,[1]Shop!$A$1:$K$4074,9,0),0)</f>
        <v>0</v>
      </c>
      <c r="J165" s="36">
        <f t="shared" si="12"/>
        <v>2</v>
      </c>
      <c r="K165" s="36">
        <f t="shared" si="13"/>
        <v>0</v>
      </c>
      <c r="L165" s="32">
        <f>IFERROR(VLOOKUP(D165,'[2]C25Y 4.18-5.3'!$A$4:$B$1583,2,0),0)</f>
        <v>0</v>
      </c>
      <c r="M165" s="36">
        <f t="shared" si="14"/>
        <v>0</v>
      </c>
      <c r="N165" s="36">
        <f t="shared" si="15"/>
        <v>0</v>
      </c>
      <c r="O165" s="32">
        <f>IFERROR(VLOOKUP($D165,'[3]GT 4.25-5.3'!$A$4:$C$431,2,0),0)</f>
        <v>0</v>
      </c>
      <c r="P165" s="32">
        <f>IFERROR(VLOOKUP($D165,'[3]GT 4.25-5.3'!$A$4:$C$431,3,0),0)</f>
        <v>0</v>
      </c>
      <c r="Q165" s="36">
        <f t="shared" si="16"/>
        <v>0</v>
      </c>
      <c r="R165" s="36">
        <f t="shared" si="17"/>
        <v>0</v>
      </c>
    </row>
    <row r="166" spans="1:18" ht="14.25">
      <c r="A166" s="32" t="s">
        <v>58</v>
      </c>
      <c r="B166" s="32" t="s">
        <v>92</v>
      </c>
      <c r="C166" s="32" t="s">
        <v>18</v>
      </c>
      <c r="D166" s="32" t="s">
        <v>637</v>
      </c>
      <c r="E166" s="32" t="s">
        <v>638</v>
      </c>
      <c r="F166" s="32">
        <f>IFERROR(VLOOKUP($D166,[1]Shop!$A$1:$K$4074,4,0),0)</f>
        <v>3</v>
      </c>
      <c r="G166" s="32">
        <f>IFERROR(VLOOKUP($D166,[1]Shop!$A$1:$K$4074,6,0),0)</f>
        <v>1</v>
      </c>
      <c r="H166" s="32">
        <f>IFERROR(VLOOKUP($D166,[1]Shop!$A$1:$K$4074,8,0),0)</f>
        <v>0</v>
      </c>
      <c r="I166" s="32">
        <f>IFERROR(VLOOKUP($D166,[1]Shop!$A$1:$K$4074,9,0),0)</f>
        <v>0</v>
      </c>
      <c r="J166" s="36">
        <f t="shared" si="12"/>
        <v>4</v>
      </c>
      <c r="K166" s="36">
        <f t="shared" si="13"/>
        <v>0</v>
      </c>
      <c r="L166" s="32">
        <f>IFERROR(VLOOKUP(D166,'[2]C25Y 4.18-5.3'!$A$4:$B$1583,2,0),0)</f>
        <v>1</v>
      </c>
      <c r="M166" s="36">
        <f t="shared" si="14"/>
        <v>0</v>
      </c>
      <c r="N166" s="36">
        <f t="shared" si="15"/>
        <v>200</v>
      </c>
      <c r="O166" s="32">
        <f>IFERROR(VLOOKUP($D166,'[3]GT 4.25-5.3'!$A$4:$C$431,2,0),0)</f>
        <v>0</v>
      </c>
      <c r="P166" s="32">
        <f>IFERROR(VLOOKUP($D166,'[3]GT 4.25-5.3'!$A$4:$C$431,3,0),0)</f>
        <v>0</v>
      </c>
      <c r="Q166" s="36">
        <f t="shared" si="16"/>
        <v>0</v>
      </c>
      <c r="R166" s="36">
        <f t="shared" si="17"/>
        <v>200</v>
      </c>
    </row>
    <row r="167" spans="1:18" ht="14.25">
      <c r="A167" s="32" t="s">
        <v>58</v>
      </c>
      <c r="B167" s="32" t="s">
        <v>92</v>
      </c>
      <c r="C167" s="32" t="s">
        <v>18</v>
      </c>
      <c r="D167" s="32" t="s">
        <v>639</v>
      </c>
      <c r="E167" s="32" t="s">
        <v>640</v>
      </c>
      <c r="F167" s="32">
        <f>IFERROR(VLOOKUP($D167,[1]Shop!$A$1:$K$4074,4,0),0)</f>
        <v>1</v>
      </c>
      <c r="G167" s="32">
        <f>IFERROR(VLOOKUP($D167,[1]Shop!$A$1:$K$4074,6,0),0)</f>
        <v>1</v>
      </c>
      <c r="H167" s="32">
        <f>IFERROR(VLOOKUP($D167,[1]Shop!$A$1:$K$4074,8,0),0)</f>
        <v>0</v>
      </c>
      <c r="I167" s="32">
        <f>IFERROR(VLOOKUP($D167,[1]Shop!$A$1:$K$4074,9,0),0)</f>
        <v>0</v>
      </c>
      <c r="J167" s="36">
        <f t="shared" si="12"/>
        <v>2</v>
      </c>
      <c r="K167" s="36">
        <f t="shared" si="13"/>
        <v>0</v>
      </c>
      <c r="L167" s="32">
        <f>IFERROR(VLOOKUP(D167,'[2]C25Y 4.18-5.3'!$A$4:$B$1583,2,0),0)</f>
        <v>3</v>
      </c>
      <c r="M167" s="36">
        <f t="shared" si="14"/>
        <v>0</v>
      </c>
      <c r="N167" s="36">
        <f t="shared" si="15"/>
        <v>600</v>
      </c>
      <c r="O167" s="32">
        <f>IFERROR(VLOOKUP($D167,'[3]GT 4.25-5.3'!$A$4:$C$431,2,0),0)</f>
        <v>0</v>
      </c>
      <c r="P167" s="32">
        <f>IFERROR(VLOOKUP($D167,'[3]GT 4.25-5.3'!$A$4:$C$431,3,0),0)</f>
        <v>0</v>
      </c>
      <c r="Q167" s="36">
        <f t="shared" si="16"/>
        <v>0</v>
      </c>
      <c r="R167" s="36">
        <f t="shared" si="17"/>
        <v>600</v>
      </c>
    </row>
    <row r="168" spans="1:18" ht="14.25" hidden="1">
      <c r="A168" s="32" t="s">
        <v>58</v>
      </c>
      <c r="B168" s="32" t="s">
        <v>92</v>
      </c>
      <c r="C168" s="32" t="s">
        <v>18</v>
      </c>
      <c r="D168" s="32" t="s">
        <v>641</v>
      </c>
      <c r="E168" s="32" t="s">
        <v>642</v>
      </c>
      <c r="F168" s="32">
        <f>IFERROR(VLOOKUP($D168,[1]Shop!$A$1:$K$4074,4,0),0)</f>
        <v>1</v>
      </c>
      <c r="G168" s="32">
        <f>IFERROR(VLOOKUP($D168,[1]Shop!$A$1:$K$4074,6,0),0)</f>
        <v>0</v>
      </c>
      <c r="H168" s="32">
        <f>IFERROR(VLOOKUP($D168,[1]Shop!$A$1:$K$4074,8,0),0)</f>
        <v>0</v>
      </c>
      <c r="I168" s="32">
        <f>IFERROR(VLOOKUP($D168,[1]Shop!$A$1:$K$4074,9,0),0)</f>
        <v>0</v>
      </c>
      <c r="J168" s="36">
        <f t="shared" si="12"/>
        <v>1</v>
      </c>
      <c r="K168" s="36">
        <f t="shared" si="13"/>
        <v>0</v>
      </c>
      <c r="L168" s="32">
        <f>IFERROR(VLOOKUP(D168,'[2]C25Y 4.18-5.3'!$A$4:$B$1583,2,0),0)</f>
        <v>0</v>
      </c>
      <c r="M168" s="36">
        <f t="shared" si="14"/>
        <v>0</v>
      </c>
      <c r="N168" s="36">
        <f t="shared" si="15"/>
        <v>0</v>
      </c>
      <c r="O168" s="32">
        <f>IFERROR(VLOOKUP($D168,'[3]GT 4.25-5.3'!$A$4:$C$431,2,0),0)</f>
        <v>0</v>
      </c>
      <c r="P168" s="32">
        <f>IFERROR(VLOOKUP($D168,'[3]GT 4.25-5.3'!$A$4:$C$431,3,0),0)</f>
        <v>0</v>
      </c>
      <c r="Q168" s="36">
        <f t="shared" si="16"/>
        <v>0</v>
      </c>
      <c r="R168" s="36">
        <f t="shared" si="17"/>
        <v>0</v>
      </c>
    </row>
    <row r="169" spans="1:18" ht="14.25" hidden="1">
      <c r="A169" s="32" t="s">
        <v>58</v>
      </c>
      <c r="B169" s="32" t="s">
        <v>92</v>
      </c>
      <c r="C169" s="32" t="s">
        <v>18</v>
      </c>
      <c r="D169" s="32" t="s">
        <v>643</v>
      </c>
      <c r="E169" s="32" t="s">
        <v>644</v>
      </c>
      <c r="F169" s="32">
        <f>IFERROR(VLOOKUP($D169,[1]Shop!$A$1:$K$4074,4,0),0)</f>
        <v>1</v>
      </c>
      <c r="G169" s="32">
        <f>IFERROR(VLOOKUP($D169,[1]Shop!$A$1:$K$4074,6,0),0)</f>
        <v>0</v>
      </c>
      <c r="H169" s="32">
        <f>IFERROR(VLOOKUP($D169,[1]Shop!$A$1:$K$4074,8,0),0)</f>
        <v>0</v>
      </c>
      <c r="I169" s="32">
        <f>IFERROR(VLOOKUP($D169,[1]Shop!$A$1:$K$4074,9,0),0)</f>
        <v>0</v>
      </c>
      <c r="J169" s="36">
        <f t="shared" si="12"/>
        <v>1</v>
      </c>
      <c r="K169" s="36">
        <f t="shared" si="13"/>
        <v>0</v>
      </c>
      <c r="L169" s="32">
        <f>IFERROR(VLOOKUP(D169,'[2]C25Y 4.18-5.3'!$A$4:$B$1583,2,0),0)</f>
        <v>0</v>
      </c>
      <c r="M169" s="36">
        <f t="shared" si="14"/>
        <v>0</v>
      </c>
      <c r="N169" s="36">
        <f t="shared" si="15"/>
        <v>0</v>
      </c>
      <c r="O169" s="32">
        <f>IFERROR(VLOOKUP($D169,'[3]GT 4.25-5.3'!$A$4:$C$431,2,0),0)</f>
        <v>0</v>
      </c>
      <c r="P169" s="32">
        <f>IFERROR(VLOOKUP($D169,'[3]GT 4.25-5.3'!$A$4:$C$431,3,0),0)</f>
        <v>0</v>
      </c>
      <c r="Q169" s="36">
        <f t="shared" si="16"/>
        <v>0</v>
      </c>
      <c r="R169" s="36">
        <f t="shared" si="17"/>
        <v>0</v>
      </c>
    </row>
    <row r="170" spans="1:18" ht="14.25" hidden="1">
      <c r="A170" s="32" t="s">
        <v>58</v>
      </c>
      <c r="B170" s="32" t="s">
        <v>92</v>
      </c>
      <c r="C170" s="32" t="s">
        <v>18</v>
      </c>
      <c r="D170" s="32" t="s">
        <v>645</v>
      </c>
      <c r="E170" s="32" t="s">
        <v>646</v>
      </c>
      <c r="F170" s="32">
        <f>IFERROR(VLOOKUP($D170,[1]Shop!$A$1:$K$4074,4,0),0)</f>
        <v>0</v>
      </c>
      <c r="G170" s="32">
        <f>IFERROR(VLOOKUP($D170,[1]Shop!$A$1:$K$4074,6,0),0)</f>
        <v>2</v>
      </c>
      <c r="H170" s="32">
        <f>IFERROR(VLOOKUP($D170,[1]Shop!$A$1:$K$4074,8,0),0)</f>
        <v>0</v>
      </c>
      <c r="I170" s="32">
        <f>IFERROR(VLOOKUP($D170,[1]Shop!$A$1:$K$4074,9,0),0)</f>
        <v>0</v>
      </c>
      <c r="J170" s="36">
        <f t="shared" si="12"/>
        <v>2</v>
      </c>
      <c r="K170" s="36">
        <f t="shared" si="13"/>
        <v>0</v>
      </c>
      <c r="L170" s="32">
        <f>IFERROR(VLOOKUP(D170,'[2]C25Y 4.18-5.3'!$A$4:$B$1583,2,0),0)</f>
        <v>0</v>
      </c>
      <c r="M170" s="36">
        <f t="shared" si="14"/>
        <v>0</v>
      </c>
      <c r="N170" s="36">
        <f t="shared" si="15"/>
        <v>0</v>
      </c>
      <c r="O170" s="32">
        <f>IFERROR(VLOOKUP($D170,'[3]GT 4.25-5.3'!$A$4:$C$431,2,0),0)</f>
        <v>0</v>
      </c>
      <c r="P170" s="32">
        <f>IFERROR(VLOOKUP($D170,'[3]GT 4.25-5.3'!$A$4:$C$431,3,0),0)</f>
        <v>0</v>
      </c>
      <c r="Q170" s="36">
        <f t="shared" si="16"/>
        <v>0</v>
      </c>
      <c r="R170" s="36">
        <f t="shared" si="17"/>
        <v>0</v>
      </c>
    </row>
    <row r="171" spans="1:18" ht="14.25" hidden="1">
      <c r="A171" s="32" t="s">
        <v>58</v>
      </c>
      <c r="B171" s="32" t="s">
        <v>92</v>
      </c>
      <c r="C171" s="32" t="s">
        <v>18</v>
      </c>
      <c r="D171" s="32" t="s">
        <v>647</v>
      </c>
      <c r="E171" s="32" t="s">
        <v>648</v>
      </c>
      <c r="F171" s="32">
        <f>IFERROR(VLOOKUP($D171,[1]Shop!$A$1:$K$4074,4,0),0)</f>
        <v>0</v>
      </c>
      <c r="G171" s="32">
        <f>IFERROR(VLOOKUP($D171,[1]Shop!$A$1:$K$4074,6,0),0)</f>
        <v>0</v>
      </c>
      <c r="H171" s="32">
        <f>IFERROR(VLOOKUP($D171,[1]Shop!$A$1:$K$4074,8,0),0)</f>
        <v>0</v>
      </c>
      <c r="I171" s="32">
        <f>IFERROR(VLOOKUP($D171,[1]Shop!$A$1:$K$4074,9,0),0)</f>
        <v>0</v>
      </c>
      <c r="J171" s="36">
        <f t="shared" si="12"/>
        <v>0</v>
      </c>
      <c r="K171" s="36">
        <f t="shared" si="13"/>
        <v>0</v>
      </c>
      <c r="L171" s="32">
        <f>IFERROR(VLOOKUP(D171,'[2]C25Y 4.18-5.3'!$A$4:$B$1583,2,0),0)</f>
        <v>0</v>
      </c>
      <c r="M171" s="36">
        <f t="shared" si="14"/>
        <v>0</v>
      </c>
      <c r="N171" s="36">
        <f t="shared" si="15"/>
        <v>0</v>
      </c>
      <c r="O171" s="32">
        <f>IFERROR(VLOOKUP($D171,'[3]GT 4.25-5.3'!$A$4:$C$431,2,0),0)</f>
        <v>0</v>
      </c>
      <c r="P171" s="32">
        <f>IFERROR(VLOOKUP($D171,'[3]GT 4.25-5.3'!$A$4:$C$431,3,0),0)</f>
        <v>0</v>
      </c>
      <c r="Q171" s="36">
        <f t="shared" si="16"/>
        <v>0</v>
      </c>
      <c r="R171" s="36">
        <f t="shared" si="17"/>
        <v>0</v>
      </c>
    </row>
    <row r="172" spans="1:18" ht="14.25" hidden="1">
      <c r="A172" s="32" t="s">
        <v>58</v>
      </c>
      <c r="B172" s="32" t="s">
        <v>92</v>
      </c>
      <c r="C172" s="32" t="s">
        <v>18</v>
      </c>
      <c r="D172" s="32" t="s">
        <v>649</v>
      </c>
      <c r="E172" s="32" t="s">
        <v>650</v>
      </c>
      <c r="F172" s="32">
        <f>IFERROR(VLOOKUP($D172,[1]Shop!$A$1:$K$4074,4,0),0)</f>
        <v>1</v>
      </c>
      <c r="G172" s="32">
        <f>IFERROR(VLOOKUP($D172,[1]Shop!$A$1:$K$4074,6,0),0)</f>
        <v>1</v>
      </c>
      <c r="H172" s="32">
        <f>IFERROR(VLOOKUP($D172,[1]Shop!$A$1:$K$4074,8,0),0)</f>
        <v>0</v>
      </c>
      <c r="I172" s="32">
        <f>IFERROR(VLOOKUP($D172,[1]Shop!$A$1:$K$4074,9,0),0)</f>
        <v>0</v>
      </c>
      <c r="J172" s="36">
        <f t="shared" ref="J172:J235" si="18">SUM(F172:I172)</f>
        <v>2</v>
      </c>
      <c r="K172" s="36">
        <f t="shared" ref="K172:K235" si="19">IF(F172&gt;=15,F172*130,IF(F172&gt;=7,F172*100,0))+IF(G172&gt;=15,G172*150,IF(G172&gt;=7,G172*120,0))+IF(SUM(H172:I172)&gt;=4,SUM(H172:I172)*500,IF(SUM(H172:I172)&gt;=2,SUM(H172:I172)*300,0))</f>
        <v>0</v>
      </c>
      <c r="L172" s="32">
        <f>IFERROR(VLOOKUP(D172,'[2]C25Y 4.18-5.3'!$A$4:$B$1583,2,0),0)</f>
        <v>0</v>
      </c>
      <c r="M172" s="36">
        <f t="shared" ref="M172:M235" si="20">IF(L172&gt;=15,L172*150,IF(L172&gt;=7,L172*100,0))</f>
        <v>0</v>
      </c>
      <c r="N172" s="36">
        <f t="shared" ref="N172:N235" si="21">L172*200</f>
        <v>0</v>
      </c>
      <c r="O172" s="32">
        <f>IFERROR(VLOOKUP($D172,'[3]GT 4.25-5.3'!$A$4:$C$431,2,0),0)</f>
        <v>0</v>
      </c>
      <c r="P172" s="32">
        <f>IFERROR(VLOOKUP($D172,'[3]GT 4.25-5.3'!$A$4:$C$431,3,0),0)</f>
        <v>0</v>
      </c>
      <c r="Q172" s="36">
        <f t="shared" ref="Q172:Q235" si="22">SUM(O172:P172)*500</f>
        <v>0</v>
      </c>
      <c r="R172" s="36">
        <f t="shared" si="17"/>
        <v>0</v>
      </c>
    </row>
    <row r="173" spans="1:18" ht="14.25" hidden="1">
      <c r="A173" s="32" t="s">
        <v>58</v>
      </c>
      <c r="B173" s="32" t="s">
        <v>97</v>
      </c>
      <c r="C173" s="32" t="s">
        <v>19</v>
      </c>
      <c r="D173" s="32" t="s">
        <v>651</v>
      </c>
      <c r="E173" s="32" t="s">
        <v>652</v>
      </c>
      <c r="F173" s="32">
        <f>IFERROR(VLOOKUP($D173,[1]Shop!$A$1:$K$4074,4,0),0)</f>
        <v>0</v>
      </c>
      <c r="G173" s="32">
        <f>IFERROR(VLOOKUP($D173,[1]Shop!$A$1:$K$4074,6,0),0)</f>
        <v>0</v>
      </c>
      <c r="H173" s="32">
        <f>IFERROR(VLOOKUP($D173,[1]Shop!$A$1:$K$4074,8,0),0)</f>
        <v>0</v>
      </c>
      <c r="I173" s="32">
        <f>IFERROR(VLOOKUP($D173,[1]Shop!$A$1:$K$4074,9,0),0)</f>
        <v>0</v>
      </c>
      <c r="J173" s="36">
        <f t="shared" si="18"/>
        <v>0</v>
      </c>
      <c r="K173" s="36">
        <f t="shared" si="19"/>
        <v>0</v>
      </c>
      <c r="L173" s="32">
        <f>IFERROR(VLOOKUP(D173,'[2]C25Y 4.18-5.3'!$A$4:$B$1583,2,0),0)</f>
        <v>0</v>
      </c>
      <c r="M173" s="36">
        <f t="shared" si="20"/>
        <v>0</v>
      </c>
      <c r="N173" s="36">
        <f t="shared" si="21"/>
        <v>0</v>
      </c>
      <c r="O173" s="32">
        <f>IFERROR(VLOOKUP($D173,'[3]GT 4.25-5.3'!$A$4:$C$431,2,0),0)</f>
        <v>0</v>
      </c>
      <c r="P173" s="32">
        <f>IFERROR(VLOOKUP($D173,'[3]GT 4.25-5.3'!$A$4:$C$431,3,0),0)</f>
        <v>0</v>
      </c>
      <c r="Q173" s="36">
        <f t="shared" si="22"/>
        <v>0</v>
      </c>
      <c r="R173" s="36">
        <f t="shared" si="17"/>
        <v>0</v>
      </c>
    </row>
    <row r="174" spans="1:18" ht="14.25" hidden="1">
      <c r="A174" s="32" t="s">
        <v>58</v>
      </c>
      <c r="B174" s="32" t="s">
        <v>97</v>
      </c>
      <c r="C174" s="32" t="s">
        <v>19</v>
      </c>
      <c r="D174" s="32" t="s">
        <v>653</v>
      </c>
      <c r="E174" s="32" t="s">
        <v>654</v>
      </c>
      <c r="F174" s="32">
        <f>IFERROR(VLOOKUP($D174,[1]Shop!$A$1:$K$4074,4,0),0)</f>
        <v>0</v>
      </c>
      <c r="G174" s="32">
        <f>IFERROR(VLOOKUP($D174,[1]Shop!$A$1:$K$4074,6,0),0)</f>
        <v>0</v>
      </c>
      <c r="H174" s="32">
        <f>IFERROR(VLOOKUP($D174,[1]Shop!$A$1:$K$4074,8,0),0)</f>
        <v>0</v>
      </c>
      <c r="I174" s="32">
        <f>IFERROR(VLOOKUP($D174,[1]Shop!$A$1:$K$4074,9,0),0)</f>
        <v>0</v>
      </c>
      <c r="J174" s="36">
        <f t="shared" si="18"/>
        <v>0</v>
      </c>
      <c r="K174" s="36">
        <f t="shared" si="19"/>
        <v>0</v>
      </c>
      <c r="L174" s="32">
        <f>IFERROR(VLOOKUP(D174,'[2]C25Y 4.18-5.3'!$A$4:$B$1583,2,0),0)</f>
        <v>1</v>
      </c>
      <c r="M174" s="36">
        <f t="shared" si="20"/>
        <v>0</v>
      </c>
      <c r="N174" s="36">
        <f t="shared" si="21"/>
        <v>200</v>
      </c>
      <c r="O174" s="32">
        <f>IFERROR(VLOOKUP($D174,'[3]GT 4.25-5.3'!$A$4:$C$431,2,0),0)</f>
        <v>0</v>
      </c>
      <c r="P174" s="32">
        <f>IFERROR(VLOOKUP($D174,'[3]GT 4.25-5.3'!$A$4:$C$431,3,0),0)</f>
        <v>0</v>
      </c>
      <c r="Q174" s="36">
        <f t="shared" si="22"/>
        <v>0</v>
      </c>
      <c r="R174" s="36">
        <f t="shared" si="17"/>
        <v>200</v>
      </c>
    </row>
    <row r="175" spans="1:18" ht="14.25" hidden="1">
      <c r="A175" s="32" t="s">
        <v>58</v>
      </c>
      <c r="B175" s="32" t="s">
        <v>97</v>
      </c>
      <c r="C175" s="32" t="s">
        <v>19</v>
      </c>
      <c r="D175" s="32" t="s">
        <v>655</v>
      </c>
      <c r="E175" s="32" t="s">
        <v>656</v>
      </c>
      <c r="F175" s="32">
        <f>IFERROR(VLOOKUP($D175,[1]Shop!$A$1:$K$4074,4,0),0)</f>
        <v>2</v>
      </c>
      <c r="G175" s="32">
        <f>IFERROR(VLOOKUP($D175,[1]Shop!$A$1:$K$4074,6,0),0)</f>
        <v>0</v>
      </c>
      <c r="H175" s="32">
        <f>IFERROR(VLOOKUP($D175,[1]Shop!$A$1:$K$4074,8,0),0)</f>
        <v>0</v>
      </c>
      <c r="I175" s="32">
        <f>IFERROR(VLOOKUP($D175,[1]Shop!$A$1:$K$4074,9,0),0)</f>
        <v>0</v>
      </c>
      <c r="J175" s="36">
        <f t="shared" si="18"/>
        <v>2</v>
      </c>
      <c r="K175" s="36">
        <f t="shared" si="19"/>
        <v>0</v>
      </c>
      <c r="L175" s="32">
        <f>IFERROR(VLOOKUP(D175,'[2]C25Y 4.18-5.3'!$A$4:$B$1583,2,0),0)</f>
        <v>1</v>
      </c>
      <c r="M175" s="36">
        <f t="shared" si="20"/>
        <v>0</v>
      </c>
      <c r="N175" s="36">
        <f t="shared" si="21"/>
        <v>200</v>
      </c>
      <c r="O175" s="32">
        <f>IFERROR(VLOOKUP($D175,'[3]GT 4.25-5.3'!$A$4:$C$431,2,0),0)</f>
        <v>0</v>
      </c>
      <c r="P175" s="32">
        <f>IFERROR(VLOOKUP($D175,'[3]GT 4.25-5.3'!$A$4:$C$431,3,0),0)</f>
        <v>0</v>
      </c>
      <c r="Q175" s="36">
        <f t="shared" si="22"/>
        <v>0</v>
      </c>
      <c r="R175" s="36">
        <f t="shared" si="17"/>
        <v>200</v>
      </c>
    </row>
    <row r="176" spans="1:18" ht="14.25" hidden="1">
      <c r="A176" s="32" t="s">
        <v>58</v>
      </c>
      <c r="B176" s="32" t="s">
        <v>97</v>
      </c>
      <c r="C176" s="32" t="s">
        <v>19</v>
      </c>
      <c r="D176" s="32" t="s">
        <v>657</v>
      </c>
      <c r="E176" s="32" t="s">
        <v>658</v>
      </c>
      <c r="F176" s="32">
        <f>IFERROR(VLOOKUP($D176,[1]Shop!$A$1:$K$4074,4,0),0)</f>
        <v>0</v>
      </c>
      <c r="G176" s="32">
        <f>IFERROR(VLOOKUP($D176,[1]Shop!$A$1:$K$4074,6,0),0)</f>
        <v>0</v>
      </c>
      <c r="H176" s="32">
        <f>IFERROR(VLOOKUP($D176,[1]Shop!$A$1:$K$4074,8,0),0)</f>
        <v>0</v>
      </c>
      <c r="I176" s="32">
        <f>IFERROR(VLOOKUP($D176,[1]Shop!$A$1:$K$4074,9,0),0)</f>
        <v>0</v>
      </c>
      <c r="J176" s="36">
        <f t="shared" si="18"/>
        <v>0</v>
      </c>
      <c r="K176" s="36">
        <f t="shared" si="19"/>
        <v>0</v>
      </c>
      <c r="L176" s="32">
        <f>IFERROR(VLOOKUP(D176,'[2]C25Y 4.18-5.3'!$A$4:$B$1583,2,0),0)</f>
        <v>0</v>
      </c>
      <c r="M176" s="36">
        <f t="shared" si="20"/>
        <v>0</v>
      </c>
      <c r="N176" s="36">
        <f t="shared" si="21"/>
        <v>0</v>
      </c>
      <c r="O176" s="32">
        <f>IFERROR(VLOOKUP($D176,'[3]GT 4.25-5.3'!$A$4:$C$431,2,0),0)</f>
        <v>0</v>
      </c>
      <c r="P176" s="32">
        <f>IFERROR(VLOOKUP($D176,'[3]GT 4.25-5.3'!$A$4:$C$431,3,0),0)</f>
        <v>0</v>
      </c>
      <c r="Q176" s="36">
        <f t="shared" si="22"/>
        <v>0</v>
      </c>
      <c r="R176" s="36">
        <f t="shared" si="17"/>
        <v>0</v>
      </c>
    </row>
    <row r="177" spans="1:18" ht="14.25" hidden="1">
      <c r="A177" s="32" t="s">
        <v>58</v>
      </c>
      <c r="B177" s="32" t="s">
        <v>97</v>
      </c>
      <c r="C177" s="32" t="s">
        <v>19</v>
      </c>
      <c r="D177" s="32" t="s">
        <v>659</v>
      </c>
      <c r="E177" s="32" t="s">
        <v>660</v>
      </c>
      <c r="F177" s="32">
        <f>IFERROR(VLOOKUP($D177,[1]Shop!$A$1:$K$4074,4,0),0)</f>
        <v>1</v>
      </c>
      <c r="G177" s="32">
        <f>IFERROR(VLOOKUP($D177,[1]Shop!$A$1:$K$4074,6,0),0)</f>
        <v>0</v>
      </c>
      <c r="H177" s="32">
        <f>IFERROR(VLOOKUP($D177,[1]Shop!$A$1:$K$4074,8,0),0)</f>
        <v>0</v>
      </c>
      <c r="I177" s="32">
        <f>IFERROR(VLOOKUP($D177,[1]Shop!$A$1:$K$4074,9,0),0)</f>
        <v>0</v>
      </c>
      <c r="J177" s="36">
        <f t="shared" si="18"/>
        <v>1</v>
      </c>
      <c r="K177" s="36">
        <f t="shared" si="19"/>
        <v>0</v>
      </c>
      <c r="L177" s="32">
        <f>IFERROR(VLOOKUP(D177,'[2]C25Y 4.18-5.3'!$A$4:$B$1583,2,0),0)</f>
        <v>0</v>
      </c>
      <c r="M177" s="36">
        <f t="shared" si="20"/>
        <v>0</v>
      </c>
      <c r="N177" s="36">
        <f t="shared" si="21"/>
        <v>0</v>
      </c>
      <c r="O177" s="32">
        <f>IFERROR(VLOOKUP($D177,'[3]GT 4.25-5.3'!$A$4:$C$431,2,0),0)</f>
        <v>0</v>
      </c>
      <c r="P177" s="32">
        <f>IFERROR(VLOOKUP($D177,'[3]GT 4.25-5.3'!$A$4:$C$431,3,0),0)</f>
        <v>0</v>
      </c>
      <c r="Q177" s="36">
        <f t="shared" si="22"/>
        <v>0</v>
      </c>
      <c r="R177" s="36">
        <f t="shared" si="17"/>
        <v>0</v>
      </c>
    </row>
    <row r="178" spans="1:18" ht="14.25" hidden="1">
      <c r="A178" s="32" t="s">
        <v>58</v>
      </c>
      <c r="B178" s="32" t="s">
        <v>97</v>
      </c>
      <c r="C178" s="32" t="s">
        <v>19</v>
      </c>
      <c r="D178" s="32" t="s">
        <v>661</v>
      </c>
      <c r="E178" s="32" t="s">
        <v>662</v>
      </c>
      <c r="F178" s="32">
        <f>IFERROR(VLOOKUP($D178,[1]Shop!$A$1:$K$4074,4,0),0)</f>
        <v>3</v>
      </c>
      <c r="G178" s="32">
        <f>IFERROR(VLOOKUP($D178,[1]Shop!$A$1:$K$4074,6,0),0)</f>
        <v>3</v>
      </c>
      <c r="H178" s="32">
        <f>IFERROR(VLOOKUP($D178,[1]Shop!$A$1:$K$4074,8,0),0)</f>
        <v>0</v>
      </c>
      <c r="I178" s="32">
        <f>IFERROR(VLOOKUP($D178,[1]Shop!$A$1:$K$4074,9,0),0)</f>
        <v>0</v>
      </c>
      <c r="J178" s="36">
        <f t="shared" si="18"/>
        <v>6</v>
      </c>
      <c r="K178" s="36">
        <f t="shared" si="19"/>
        <v>0</v>
      </c>
      <c r="L178" s="32">
        <f>IFERROR(VLOOKUP(D178,'[2]C25Y 4.18-5.3'!$A$4:$B$1583,2,0),0)</f>
        <v>1</v>
      </c>
      <c r="M178" s="36">
        <f t="shared" si="20"/>
        <v>0</v>
      </c>
      <c r="N178" s="36">
        <f t="shared" si="21"/>
        <v>200</v>
      </c>
      <c r="O178" s="32">
        <f>IFERROR(VLOOKUP($D178,'[3]GT 4.25-5.3'!$A$4:$C$431,2,0),0)</f>
        <v>0</v>
      </c>
      <c r="P178" s="32">
        <f>IFERROR(VLOOKUP($D178,'[3]GT 4.25-5.3'!$A$4:$C$431,3,0),0)</f>
        <v>0</v>
      </c>
      <c r="Q178" s="36">
        <f t="shared" si="22"/>
        <v>0</v>
      </c>
      <c r="R178" s="36">
        <f t="shared" si="17"/>
        <v>200</v>
      </c>
    </row>
    <row r="179" spans="1:18" ht="14.25" hidden="1">
      <c r="A179" s="32" t="s">
        <v>58</v>
      </c>
      <c r="B179" s="32" t="s">
        <v>97</v>
      </c>
      <c r="C179" s="32" t="s">
        <v>19</v>
      </c>
      <c r="D179" s="32" t="s">
        <v>663</v>
      </c>
      <c r="E179" s="32" t="s">
        <v>664</v>
      </c>
      <c r="F179" s="32">
        <f>IFERROR(VLOOKUP($D179,[1]Shop!$A$1:$K$4074,4,0),0)</f>
        <v>6</v>
      </c>
      <c r="G179" s="32">
        <f>IFERROR(VLOOKUP($D179,[1]Shop!$A$1:$K$4074,6,0),0)</f>
        <v>4</v>
      </c>
      <c r="H179" s="32">
        <f>IFERROR(VLOOKUP($D179,[1]Shop!$A$1:$K$4074,8,0),0)</f>
        <v>0</v>
      </c>
      <c r="I179" s="32">
        <f>IFERROR(VLOOKUP($D179,[1]Shop!$A$1:$K$4074,9,0),0)</f>
        <v>0</v>
      </c>
      <c r="J179" s="36">
        <f t="shared" si="18"/>
        <v>10</v>
      </c>
      <c r="K179" s="36">
        <f t="shared" si="19"/>
        <v>0</v>
      </c>
      <c r="L179" s="32">
        <f>IFERROR(VLOOKUP(D179,'[2]C25Y 4.18-5.3'!$A$4:$B$1583,2,0),0)</f>
        <v>0</v>
      </c>
      <c r="M179" s="36">
        <f t="shared" si="20"/>
        <v>0</v>
      </c>
      <c r="N179" s="36">
        <f t="shared" si="21"/>
        <v>0</v>
      </c>
      <c r="O179" s="32">
        <f>IFERROR(VLOOKUP($D179,'[3]GT 4.25-5.3'!$A$4:$C$431,2,0),0)</f>
        <v>0</v>
      </c>
      <c r="P179" s="32">
        <f>IFERROR(VLOOKUP($D179,'[3]GT 4.25-5.3'!$A$4:$C$431,3,0),0)</f>
        <v>0</v>
      </c>
      <c r="Q179" s="36">
        <f t="shared" si="22"/>
        <v>0</v>
      </c>
      <c r="R179" s="36">
        <f t="shared" si="17"/>
        <v>0</v>
      </c>
    </row>
    <row r="180" spans="1:18" ht="14.25" hidden="1">
      <c r="A180" s="32" t="s">
        <v>58</v>
      </c>
      <c r="B180" s="32" t="s">
        <v>97</v>
      </c>
      <c r="C180" s="32" t="s">
        <v>19</v>
      </c>
      <c r="D180" s="32" t="s">
        <v>665</v>
      </c>
      <c r="E180" s="32" t="s">
        <v>666</v>
      </c>
      <c r="F180" s="32">
        <f>IFERROR(VLOOKUP($D180,[1]Shop!$A$1:$K$4074,4,0),0)</f>
        <v>2</v>
      </c>
      <c r="G180" s="32">
        <f>IFERROR(VLOOKUP($D180,[1]Shop!$A$1:$K$4074,6,0),0)</f>
        <v>0</v>
      </c>
      <c r="H180" s="32">
        <f>IFERROR(VLOOKUP($D180,[1]Shop!$A$1:$K$4074,8,0),0)</f>
        <v>0</v>
      </c>
      <c r="I180" s="32">
        <f>IFERROR(VLOOKUP($D180,[1]Shop!$A$1:$K$4074,9,0),0)</f>
        <v>0</v>
      </c>
      <c r="J180" s="36">
        <f t="shared" si="18"/>
        <v>2</v>
      </c>
      <c r="K180" s="36">
        <f t="shared" si="19"/>
        <v>0</v>
      </c>
      <c r="L180" s="32">
        <f>IFERROR(VLOOKUP(D180,'[2]C25Y 4.18-5.3'!$A$4:$B$1583,2,0),0)</f>
        <v>0</v>
      </c>
      <c r="M180" s="36">
        <f t="shared" si="20"/>
        <v>0</v>
      </c>
      <c r="N180" s="36">
        <f t="shared" si="21"/>
        <v>0</v>
      </c>
      <c r="O180" s="32">
        <f>IFERROR(VLOOKUP($D180,'[3]GT 4.25-5.3'!$A$4:$C$431,2,0),0)</f>
        <v>0</v>
      </c>
      <c r="P180" s="32">
        <f>IFERROR(VLOOKUP($D180,'[3]GT 4.25-5.3'!$A$4:$C$431,3,0),0)</f>
        <v>0</v>
      </c>
      <c r="Q180" s="36">
        <f t="shared" si="22"/>
        <v>0</v>
      </c>
      <c r="R180" s="36">
        <f t="shared" si="17"/>
        <v>0</v>
      </c>
    </row>
    <row r="181" spans="1:18" ht="14.25" hidden="1">
      <c r="A181" s="32" t="s">
        <v>58</v>
      </c>
      <c r="B181" s="32" t="s">
        <v>97</v>
      </c>
      <c r="C181" s="32" t="s">
        <v>19</v>
      </c>
      <c r="D181" s="32" t="s">
        <v>667</v>
      </c>
      <c r="E181" s="32" t="s">
        <v>668</v>
      </c>
      <c r="F181" s="32">
        <f>IFERROR(VLOOKUP($D181,[1]Shop!$A$1:$K$4074,4,0),0)</f>
        <v>0</v>
      </c>
      <c r="G181" s="32">
        <f>IFERROR(VLOOKUP($D181,[1]Shop!$A$1:$K$4074,6,0),0)</f>
        <v>0</v>
      </c>
      <c r="H181" s="32">
        <f>IFERROR(VLOOKUP($D181,[1]Shop!$A$1:$K$4074,8,0),0)</f>
        <v>0</v>
      </c>
      <c r="I181" s="32">
        <f>IFERROR(VLOOKUP($D181,[1]Shop!$A$1:$K$4074,9,0),0)</f>
        <v>0</v>
      </c>
      <c r="J181" s="36">
        <f t="shared" si="18"/>
        <v>0</v>
      </c>
      <c r="K181" s="36">
        <f t="shared" si="19"/>
        <v>0</v>
      </c>
      <c r="L181" s="32">
        <f>IFERROR(VLOOKUP(D181,'[2]C25Y 4.18-5.3'!$A$4:$B$1583,2,0),0)</f>
        <v>0</v>
      </c>
      <c r="M181" s="36">
        <f t="shared" si="20"/>
        <v>0</v>
      </c>
      <c r="N181" s="36">
        <f t="shared" si="21"/>
        <v>0</v>
      </c>
      <c r="O181" s="32">
        <f>IFERROR(VLOOKUP($D181,'[3]GT 4.25-5.3'!$A$4:$C$431,2,0),0)</f>
        <v>0</v>
      </c>
      <c r="P181" s="32">
        <f>IFERROR(VLOOKUP($D181,'[3]GT 4.25-5.3'!$A$4:$C$431,3,0),0)</f>
        <v>0</v>
      </c>
      <c r="Q181" s="36">
        <f t="shared" si="22"/>
        <v>0</v>
      </c>
      <c r="R181" s="36">
        <f t="shared" si="17"/>
        <v>0</v>
      </c>
    </row>
    <row r="182" spans="1:18" ht="14.25" hidden="1">
      <c r="A182" s="32" t="s">
        <v>58</v>
      </c>
      <c r="B182" s="32" t="s">
        <v>97</v>
      </c>
      <c r="C182" s="32" t="s">
        <v>19</v>
      </c>
      <c r="D182" s="32" t="s">
        <v>669</v>
      </c>
      <c r="E182" s="32" t="s">
        <v>670</v>
      </c>
      <c r="F182" s="32">
        <f>IFERROR(VLOOKUP($D182,[1]Shop!$A$1:$K$4074,4,0),0)</f>
        <v>2</v>
      </c>
      <c r="G182" s="32">
        <f>IFERROR(VLOOKUP($D182,[1]Shop!$A$1:$K$4074,6,0),0)</f>
        <v>1</v>
      </c>
      <c r="H182" s="32">
        <f>IFERROR(VLOOKUP($D182,[1]Shop!$A$1:$K$4074,8,0),0)</f>
        <v>0</v>
      </c>
      <c r="I182" s="32">
        <f>IFERROR(VLOOKUP($D182,[1]Shop!$A$1:$K$4074,9,0),0)</f>
        <v>0</v>
      </c>
      <c r="J182" s="36">
        <f t="shared" si="18"/>
        <v>3</v>
      </c>
      <c r="K182" s="36">
        <f t="shared" si="19"/>
        <v>0</v>
      </c>
      <c r="L182" s="32">
        <f>IFERROR(VLOOKUP(D182,'[2]C25Y 4.18-5.3'!$A$4:$B$1583,2,0),0)</f>
        <v>1</v>
      </c>
      <c r="M182" s="36">
        <f t="shared" si="20"/>
        <v>0</v>
      </c>
      <c r="N182" s="36">
        <f t="shared" si="21"/>
        <v>200</v>
      </c>
      <c r="O182" s="32">
        <f>IFERROR(VLOOKUP($D182,'[3]GT 4.25-5.3'!$A$4:$C$431,2,0),0)</f>
        <v>0</v>
      </c>
      <c r="P182" s="32">
        <f>IFERROR(VLOOKUP($D182,'[3]GT 4.25-5.3'!$A$4:$C$431,3,0),0)</f>
        <v>0</v>
      </c>
      <c r="Q182" s="36">
        <f t="shared" si="22"/>
        <v>0</v>
      </c>
      <c r="R182" s="36">
        <f t="shared" si="17"/>
        <v>200</v>
      </c>
    </row>
    <row r="183" spans="1:18" ht="14.25" hidden="1">
      <c r="A183" s="32" t="s">
        <v>58</v>
      </c>
      <c r="B183" s="32" t="s">
        <v>97</v>
      </c>
      <c r="C183" s="32" t="s">
        <v>19</v>
      </c>
      <c r="D183" s="32" t="s">
        <v>671</v>
      </c>
      <c r="E183" s="32" t="s">
        <v>672</v>
      </c>
      <c r="F183" s="32">
        <f>IFERROR(VLOOKUP($D183,[1]Shop!$A$1:$K$4074,4,0),0)</f>
        <v>6</v>
      </c>
      <c r="G183" s="32">
        <f>IFERROR(VLOOKUP($D183,[1]Shop!$A$1:$K$4074,6,0),0)</f>
        <v>7</v>
      </c>
      <c r="H183" s="32">
        <f>IFERROR(VLOOKUP($D183,[1]Shop!$A$1:$K$4074,8,0),0)</f>
        <v>1</v>
      </c>
      <c r="I183" s="32">
        <f>IFERROR(VLOOKUP($D183,[1]Shop!$A$1:$K$4074,9,0),0)</f>
        <v>0</v>
      </c>
      <c r="J183" s="36">
        <f t="shared" si="18"/>
        <v>14</v>
      </c>
      <c r="K183" s="36">
        <f t="shared" si="19"/>
        <v>840</v>
      </c>
      <c r="L183" s="32">
        <f>IFERROR(VLOOKUP(D183,'[2]C25Y 4.18-5.3'!$A$4:$B$1583,2,0),0)</f>
        <v>3</v>
      </c>
      <c r="M183" s="36">
        <f t="shared" si="20"/>
        <v>0</v>
      </c>
      <c r="N183" s="36">
        <f t="shared" si="21"/>
        <v>600</v>
      </c>
      <c r="O183" s="32">
        <f>IFERROR(VLOOKUP($D183,'[3]GT 4.25-5.3'!$A$4:$C$431,2,0),0)</f>
        <v>1</v>
      </c>
      <c r="P183" s="32">
        <f>IFERROR(VLOOKUP($D183,'[3]GT 4.25-5.3'!$A$4:$C$431,3,0),0)</f>
        <v>0</v>
      </c>
      <c r="Q183" s="36">
        <f t="shared" si="22"/>
        <v>500</v>
      </c>
      <c r="R183" s="36">
        <f t="shared" si="17"/>
        <v>1940</v>
      </c>
    </row>
    <row r="184" spans="1:18" ht="14.25" hidden="1">
      <c r="A184" s="32" t="s">
        <v>58</v>
      </c>
      <c r="B184" s="32" t="s">
        <v>97</v>
      </c>
      <c r="C184" s="32" t="s">
        <v>19</v>
      </c>
      <c r="D184" s="32" t="s">
        <v>673</v>
      </c>
      <c r="E184" s="32" t="s">
        <v>674</v>
      </c>
      <c r="F184" s="32">
        <f>IFERROR(VLOOKUP($D184,[1]Shop!$A$1:$K$4074,4,0),0)</f>
        <v>2</v>
      </c>
      <c r="G184" s="32">
        <f>IFERROR(VLOOKUP($D184,[1]Shop!$A$1:$K$4074,6,0),0)</f>
        <v>0</v>
      </c>
      <c r="H184" s="32">
        <f>IFERROR(VLOOKUP($D184,[1]Shop!$A$1:$K$4074,8,0),0)</f>
        <v>0</v>
      </c>
      <c r="I184" s="32">
        <f>IFERROR(VLOOKUP($D184,[1]Shop!$A$1:$K$4074,9,0),0)</f>
        <v>0</v>
      </c>
      <c r="J184" s="36">
        <f t="shared" si="18"/>
        <v>2</v>
      </c>
      <c r="K184" s="36">
        <f t="shared" si="19"/>
        <v>0</v>
      </c>
      <c r="L184" s="32">
        <f>IFERROR(VLOOKUP(D184,'[2]C25Y 4.18-5.3'!$A$4:$B$1583,2,0),0)</f>
        <v>0</v>
      </c>
      <c r="M184" s="36">
        <f t="shared" si="20"/>
        <v>0</v>
      </c>
      <c r="N184" s="36">
        <f t="shared" si="21"/>
        <v>0</v>
      </c>
      <c r="O184" s="32">
        <f>IFERROR(VLOOKUP($D184,'[3]GT 4.25-5.3'!$A$4:$C$431,2,0),0)</f>
        <v>0</v>
      </c>
      <c r="P184" s="32">
        <f>IFERROR(VLOOKUP($D184,'[3]GT 4.25-5.3'!$A$4:$C$431,3,0),0)</f>
        <v>0</v>
      </c>
      <c r="Q184" s="36">
        <f t="shared" si="22"/>
        <v>0</v>
      </c>
      <c r="R184" s="36">
        <f t="shared" si="17"/>
        <v>0</v>
      </c>
    </row>
    <row r="185" spans="1:18" ht="14.25" hidden="1">
      <c r="A185" s="32" t="s">
        <v>58</v>
      </c>
      <c r="B185" s="32" t="s">
        <v>97</v>
      </c>
      <c r="C185" s="32" t="s">
        <v>19</v>
      </c>
      <c r="D185" s="32" t="s">
        <v>675</v>
      </c>
      <c r="E185" s="32" t="s">
        <v>676</v>
      </c>
      <c r="F185" s="32">
        <f>IFERROR(VLOOKUP($D185,[1]Shop!$A$1:$K$4074,4,0),0)</f>
        <v>2</v>
      </c>
      <c r="G185" s="32">
        <f>IFERROR(VLOOKUP($D185,[1]Shop!$A$1:$K$4074,6,0),0)</f>
        <v>4</v>
      </c>
      <c r="H185" s="32">
        <f>IFERROR(VLOOKUP($D185,[1]Shop!$A$1:$K$4074,8,0),0)</f>
        <v>0</v>
      </c>
      <c r="I185" s="32">
        <f>IFERROR(VLOOKUP($D185,[1]Shop!$A$1:$K$4074,9,0),0)</f>
        <v>0</v>
      </c>
      <c r="J185" s="36">
        <f t="shared" si="18"/>
        <v>6</v>
      </c>
      <c r="K185" s="36">
        <f t="shared" si="19"/>
        <v>0</v>
      </c>
      <c r="L185" s="32">
        <f>IFERROR(VLOOKUP(D185,'[2]C25Y 4.18-5.3'!$A$4:$B$1583,2,0),0)</f>
        <v>1</v>
      </c>
      <c r="M185" s="36">
        <f t="shared" si="20"/>
        <v>0</v>
      </c>
      <c r="N185" s="36">
        <f t="shared" si="21"/>
        <v>200</v>
      </c>
      <c r="O185" s="32">
        <f>IFERROR(VLOOKUP($D185,'[3]GT 4.25-5.3'!$A$4:$C$431,2,0),0)</f>
        <v>0</v>
      </c>
      <c r="P185" s="32">
        <f>IFERROR(VLOOKUP($D185,'[3]GT 4.25-5.3'!$A$4:$C$431,3,0),0)</f>
        <v>0</v>
      </c>
      <c r="Q185" s="36">
        <f t="shared" si="22"/>
        <v>0</v>
      </c>
      <c r="R185" s="36">
        <f t="shared" si="17"/>
        <v>200</v>
      </c>
    </row>
    <row r="186" spans="1:18" ht="14.25" hidden="1">
      <c r="A186" s="32" t="s">
        <v>58</v>
      </c>
      <c r="B186" s="32" t="s">
        <v>97</v>
      </c>
      <c r="C186" s="32" t="s">
        <v>19</v>
      </c>
      <c r="D186" s="32" t="s">
        <v>677</v>
      </c>
      <c r="E186" s="32" t="s">
        <v>678</v>
      </c>
      <c r="F186" s="32">
        <f>IFERROR(VLOOKUP($D186,[1]Shop!$A$1:$K$4074,4,0),0)</f>
        <v>3</v>
      </c>
      <c r="G186" s="32">
        <f>IFERROR(VLOOKUP($D186,[1]Shop!$A$1:$K$4074,6,0),0)</f>
        <v>0</v>
      </c>
      <c r="H186" s="32">
        <f>IFERROR(VLOOKUP($D186,[1]Shop!$A$1:$K$4074,8,0),0)</f>
        <v>1</v>
      </c>
      <c r="I186" s="32">
        <f>IFERROR(VLOOKUP($D186,[1]Shop!$A$1:$K$4074,9,0),0)</f>
        <v>0</v>
      </c>
      <c r="J186" s="36">
        <f t="shared" si="18"/>
        <v>4</v>
      </c>
      <c r="K186" s="36">
        <f t="shared" si="19"/>
        <v>0</v>
      </c>
      <c r="L186" s="32">
        <f>IFERROR(VLOOKUP(D186,'[2]C25Y 4.18-5.3'!$A$4:$B$1583,2,0),0)</f>
        <v>3</v>
      </c>
      <c r="M186" s="36">
        <f t="shared" si="20"/>
        <v>0</v>
      </c>
      <c r="N186" s="36">
        <f t="shared" si="21"/>
        <v>600</v>
      </c>
      <c r="O186" s="32">
        <f>IFERROR(VLOOKUP($D186,'[3]GT 4.25-5.3'!$A$4:$C$431,2,0),0)</f>
        <v>1</v>
      </c>
      <c r="P186" s="32">
        <f>IFERROR(VLOOKUP($D186,'[3]GT 4.25-5.3'!$A$4:$C$431,3,0),0)</f>
        <v>0</v>
      </c>
      <c r="Q186" s="36">
        <f t="shared" si="22"/>
        <v>500</v>
      </c>
      <c r="R186" s="36">
        <f t="shared" ref="R186:R249" si="23">SUM(K186,M186:N186,Q186)</f>
        <v>1100</v>
      </c>
    </row>
    <row r="187" spans="1:18" ht="14.25" hidden="1">
      <c r="A187" s="32" t="s">
        <v>58</v>
      </c>
      <c r="B187" s="32" t="s">
        <v>97</v>
      </c>
      <c r="C187" s="32" t="s">
        <v>19</v>
      </c>
      <c r="D187" s="32" t="s">
        <v>679</v>
      </c>
      <c r="E187" s="32" t="s">
        <v>680</v>
      </c>
      <c r="F187" s="32">
        <f>IFERROR(VLOOKUP($D187,[1]Shop!$A$1:$K$4074,4,0),0)</f>
        <v>0</v>
      </c>
      <c r="G187" s="32">
        <f>IFERROR(VLOOKUP($D187,[1]Shop!$A$1:$K$4074,6,0),0)</f>
        <v>0</v>
      </c>
      <c r="H187" s="32">
        <f>IFERROR(VLOOKUP($D187,[1]Shop!$A$1:$K$4074,8,0),0)</f>
        <v>0</v>
      </c>
      <c r="I187" s="32">
        <f>IFERROR(VLOOKUP($D187,[1]Shop!$A$1:$K$4074,9,0),0)</f>
        <v>0</v>
      </c>
      <c r="J187" s="36">
        <f t="shared" si="18"/>
        <v>0</v>
      </c>
      <c r="K187" s="36">
        <f t="shared" si="19"/>
        <v>0</v>
      </c>
      <c r="L187" s="32">
        <f>IFERROR(VLOOKUP(D187,'[2]C25Y 4.18-5.3'!$A$4:$B$1583,2,0),0)</f>
        <v>0</v>
      </c>
      <c r="M187" s="36">
        <f t="shared" si="20"/>
        <v>0</v>
      </c>
      <c r="N187" s="36">
        <f t="shared" si="21"/>
        <v>0</v>
      </c>
      <c r="O187" s="32">
        <f>IFERROR(VLOOKUP($D187,'[3]GT 4.25-5.3'!$A$4:$C$431,2,0),0)</f>
        <v>0</v>
      </c>
      <c r="P187" s="32">
        <f>IFERROR(VLOOKUP($D187,'[3]GT 4.25-5.3'!$A$4:$C$431,3,0),0)</f>
        <v>0</v>
      </c>
      <c r="Q187" s="36">
        <f t="shared" si="22"/>
        <v>0</v>
      </c>
      <c r="R187" s="36">
        <f t="shared" si="23"/>
        <v>0</v>
      </c>
    </row>
    <row r="188" spans="1:18" ht="14.25" hidden="1">
      <c r="A188" s="32" t="s">
        <v>58</v>
      </c>
      <c r="B188" s="32" t="s">
        <v>97</v>
      </c>
      <c r="C188" s="32" t="s">
        <v>19</v>
      </c>
      <c r="D188" s="32" t="s">
        <v>681</v>
      </c>
      <c r="E188" s="32" t="s">
        <v>682</v>
      </c>
      <c r="F188" s="32">
        <f>IFERROR(VLOOKUP($D188,[1]Shop!$A$1:$K$4074,4,0),0)</f>
        <v>1</v>
      </c>
      <c r="G188" s="32">
        <f>IFERROR(VLOOKUP($D188,[1]Shop!$A$1:$K$4074,6,0),0)</f>
        <v>0</v>
      </c>
      <c r="H188" s="32">
        <f>IFERROR(VLOOKUP($D188,[1]Shop!$A$1:$K$4074,8,0),0)</f>
        <v>0</v>
      </c>
      <c r="I188" s="32">
        <f>IFERROR(VLOOKUP($D188,[1]Shop!$A$1:$K$4074,9,0),0)</f>
        <v>0</v>
      </c>
      <c r="J188" s="36">
        <f t="shared" si="18"/>
        <v>1</v>
      </c>
      <c r="K188" s="36">
        <f t="shared" si="19"/>
        <v>0</v>
      </c>
      <c r="L188" s="32">
        <f>IFERROR(VLOOKUP(D188,'[2]C25Y 4.18-5.3'!$A$4:$B$1583,2,0),0)</f>
        <v>1</v>
      </c>
      <c r="M188" s="36">
        <f t="shared" si="20"/>
        <v>0</v>
      </c>
      <c r="N188" s="36">
        <f t="shared" si="21"/>
        <v>200</v>
      </c>
      <c r="O188" s="32">
        <f>IFERROR(VLOOKUP($D188,'[3]GT 4.25-5.3'!$A$4:$C$431,2,0),0)</f>
        <v>0</v>
      </c>
      <c r="P188" s="32">
        <f>IFERROR(VLOOKUP($D188,'[3]GT 4.25-5.3'!$A$4:$C$431,3,0),0)</f>
        <v>0</v>
      </c>
      <c r="Q188" s="36">
        <f t="shared" si="22"/>
        <v>0</v>
      </c>
      <c r="R188" s="36">
        <f t="shared" si="23"/>
        <v>200</v>
      </c>
    </row>
    <row r="189" spans="1:18" ht="14.25" hidden="1">
      <c r="A189" s="32" t="s">
        <v>58</v>
      </c>
      <c r="B189" s="32" t="s">
        <v>97</v>
      </c>
      <c r="C189" s="32" t="s">
        <v>19</v>
      </c>
      <c r="D189" s="32" t="s">
        <v>683</v>
      </c>
      <c r="E189" s="32" t="s">
        <v>684</v>
      </c>
      <c r="F189" s="32">
        <f>IFERROR(VLOOKUP($D189,[1]Shop!$A$1:$K$4074,4,0),0)</f>
        <v>2</v>
      </c>
      <c r="G189" s="32">
        <f>IFERROR(VLOOKUP($D189,[1]Shop!$A$1:$K$4074,6,0),0)</f>
        <v>0</v>
      </c>
      <c r="H189" s="32">
        <f>IFERROR(VLOOKUP($D189,[1]Shop!$A$1:$K$4074,8,0),0)</f>
        <v>0</v>
      </c>
      <c r="I189" s="32">
        <f>IFERROR(VLOOKUP($D189,[1]Shop!$A$1:$K$4074,9,0),0)</f>
        <v>0</v>
      </c>
      <c r="J189" s="36">
        <f t="shared" si="18"/>
        <v>2</v>
      </c>
      <c r="K189" s="36">
        <f t="shared" si="19"/>
        <v>0</v>
      </c>
      <c r="L189" s="32">
        <f>IFERROR(VLOOKUP(D189,'[2]C25Y 4.18-5.3'!$A$4:$B$1583,2,0),0)</f>
        <v>2</v>
      </c>
      <c r="M189" s="36">
        <f t="shared" si="20"/>
        <v>0</v>
      </c>
      <c r="N189" s="36">
        <f t="shared" si="21"/>
        <v>400</v>
      </c>
      <c r="O189" s="32">
        <f>IFERROR(VLOOKUP($D189,'[3]GT 4.25-5.3'!$A$4:$C$431,2,0),0)</f>
        <v>0</v>
      </c>
      <c r="P189" s="32">
        <f>IFERROR(VLOOKUP($D189,'[3]GT 4.25-5.3'!$A$4:$C$431,3,0),0)</f>
        <v>0</v>
      </c>
      <c r="Q189" s="36">
        <f t="shared" si="22"/>
        <v>0</v>
      </c>
      <c r="R189" s="36">
        <f t="shared" si="23"/>
        <v>400</v>
      </c>
    </row>
    <row r="190" spans="1:18" ht="14.25" hidden="1">
      <c r="A190" s="32" t="s">
        <v>58</v>
      </c>
      <c r="B190" s="32" t="s">
        <v>97</v>
      </c>
      <c r="C190" s="32" t="s">
        <v>19</v>
      </c>
      <c r="D190" s="32" t="s">
        <v>685</v>
      </c>
      <c r="E190" s="32" t="s">
        <v>686</v>
      </c>
      <c r="F190" s="32">
        <f>IFERROR(VLOOKUP($D190,[1]Shop!$A$1:$K$4074,4,0),0)</f>
        <v>5</v>
      </c>
      <c r="G190" s="32">
        <f>IFERROR(VLOOKUP($D190,[1]Shop!$A$1:$K$4074,6,0),0)</f>
        <v>4</v>
      </c>
      <c r="H190" s="32">
        <f>IFERROR(VLOOKUP($D190,[1]Shop!$A$1:$K$4074,8,0),0)</f>
        <v>0</v>
      </c>
      <c r="I190" s="32">
        <f>IFERROR(VLOOKUP($D190,[1]Shop!$A$1:$K$4074,9,0),0)</f>
        <v>0</v>
      </c>
      <c r="J190" s="36">
        <f t="shared" si="18"/>
        <v>9</v>
      </c>
      <c r="K190" s="36">
        <f t="shared" si="19"/>
        <v>0</v>
      </c>
      <c r="L190" s="32">
        <f>IFERROR(VLOOKUP(D190,'[2]C25Y 4.18-5.3'!$A$4:$B$1583,2,0),0)</f>
        <v>1</v>
      </c>
      <c r="M190" s="36">
        <f t="shared" si="20"/>
        <v>0</v>
      </c>
      <c r="N190" s="36">
        <f t="shared" si="21"/>
        <v>200</v>
      </c>
      <c r="O190" s="32">
        <f>IFERROR(VLOOKUP($D190,'[3]GT 4.25-5.3'!$A$4:$C$431,2,0),0)</f>
        <v>0</v>
      </c>
      <c r="P190" s="32">
        <f>IFERROR(VLOOKUP($D190,'[3]GT 4.25-5.3'!$A$4:$C$431,3,0),0)</f>
        <v>0</v>
      </c>
      <c r="Q190" s="36">
        <f t="shared" si="22"/>
        <v>0</v>
      </c>
      <c r="R190" s="36">
        <f t="shared" si="23"/>
        <v>200</v>
      </c>
    </row>
    <row r="191" spans="1:18" ht="14.25" hidden="1">
      <c r="A191" s="32" t="s">
        <v>58</v>
      </c>
      <c r="B191" s="32" t="s">
        <v>97</v>
      </c>
      <c r="C191" s="32" t="s">
        <v>19</v>
      </c>
      <c r="D191" s="32" t="s">
        <v>687</v>
      </c>
      <c r="E191" s="32" t="s">
        <v>688</v>
      </c>
      <c r="F191" s="32">
        <f>IFERROR(VLOOKUP($D191,[1]Shop!$A$1:$K$4074,4,0),0)</f>
        <v>0</v>
      </c>
      <c r="G191" s="32">
        <f>IFERROR(VLOOKUP($D191,[1]Shop!$A$1:$K$4074,6,0),0)</f>
        <v>2</v>
      </c>
      <c r="H191" s="32">
        <f>IFERROR(VLOOKUP($D191,[1]Shop!$A$1:$K$4074,8,0),0)</f>
        <v>0</v>
      </c>
      <c r="I191" s="32">
        <f>IFERROR(VLOOKUP($D191,[1]Shop!$A$1:$K$4074,9,0),0)</f>
        <v>0</v>
      </c>
      <c r="J191" s="36">
        <f t="shared" si="18"/>
        <v>2</v>
      </c>
      <c r="K191" s="36">
        <f t="shared" si="19"/>
        <v>0</v>
      </c>
      <c r="L191" s="32">
        <f>IFERROR(VLOOKUP(D191,'[2]C25Y 4.18-5.3'!$A$4:$B$1583,2,0),0)</f>
        <v>1</v>
      </c>
      <c r="M191" s="36">
        <f t="shared" si="20"/>
        <v>0</v>
      </c>
      <c r="N191" s="36">
        <f t="shared" si="21"/>
        <v>200</v>
      </c>
      <c r="O191" s="32">
        <f>IFERROR(VLOOKUP($D191,'[3]GT 4.25-5.3'!$A$4:$C$431,2,0),0)</f>
        <v>0</v>
      </c>
      <c r="P191" s="32">
        <f>IFERROR(VLOOKUP($D191,'[3]GT 4.25-5.3'!$A$4:$C$431,3,0),0)</f>
        <v>0</v>
      </c>
      <c r="Q191" s="36">
        <f t="shared" si="22"/>
        <v>0</v>
      </c>
      <c r="R191" s="36">
        <f t="shared" si="23"/>
        <v>200</v>
      </c>
    </row>
    <row r="192" spans="1:18" ht="14.25" hidden="1">
      <c r="A192" s="32" t="s">
        <v>58</v>
      </c>
      <c r="B192" s="32" t="s">
        <v>97</v>
      </c>
      <c r="C192" s="32" t="s">
        <v>19</v>
      </c>
      <c r="D192" s="32" t="s">
        <v>689</v>
      </c>
      <c r="E192" s="32" t="s">
        <v>690</v>
      </c>
      <c r="F192" s="32">
        <f>IFERROR(VLOOKUP($D192,[1]Shop!$A$1:$K$4074,4,0),0)</f>
        <v>1</v>
      </c>
      <c r="G192" s="32">
        <f>IFERROR(VLOOKUP($D192,[1]Shop!$A$1:$K$4074,6,0),0)</f>
        <v>0</v>
      </c>
      <c r="H192" s="32">
        <f>IFERROR(VLOOKUP($D192,[1]Shop!$A$1:$K$4074,8,0),0)</f>
        <v>0</v>
      </c>
      <c r="I192" s="32">
        <f>IFERROR(VLOOKUP($D192,[1]Shop!$A$1:$K$4074,9,0),0)</f>
        <v>0</v>
      </c>
      <c r="J192" s="36">
        <f t="shared" si="18"/>
        <v>1</v>
      </c>
      <c r="K192" s="36">
        <f t="shared" si="19"/>
        <v>0</v>
      </c>
      <c r="L192" s="32">
        <f>IFERROR(VLOOKUP(D192,'[2]C25Y 4.18-5.3'!$A$4:$B$1583,2,0),0)</f>
        <v>0</v>
      </c>
      <c r="M192" s="36">
        <f t="shared" si="20"/>
        <v>0</v>
      </c>
      <c r="N192" s="36">
        <f t="shared" si="21"/>
        <v>0</v>
      </c>
      <c r="O192" s="32">
        <f>IFERROR(VLOOKUP($D192,'[3]GT 4.25-5.3'!$A$4:$C$431,2,0),0)</f>
        <v>0</v>
      </c>
      <c r="P192" s="32">
        <f>IFERROR(VLOOKUP($D192,'[3]GT 4.25-5.3'!$A$4:$C$431,3,0),0)</f>
        <v>0</v>
      </c>
      <c r="Q192" s="36">
        <f t="shared" si="22"/>
        <v>0</v>
      </c>
      <c r="R192" s="36">
        <f t="shared" si="23"/>
        <v>0</v>
      </c>
    </row>
    <row r="193" spans="1:18" ht="14.25" hidden="1">
      <c r="A193" s="32" t="s">
        <v>58</v>
      </c>
      <c r="B193" s="32" t="s">
        <v>97</v>
      </c>
      <c r="C193" s="32" t="s">
        <v>19</v>
      </c>
      <c r="D193" s="32" t="s">
        <v>691</v>
      </c>
      <c r="E193" s="32" t="s">
        <v>692</v>
      </c>
      <c r="F193" s="32">
        <f>IFERROR(VLOOKUP($D193,[1]Shop!$A$1:$K$4074,4,0),0)</f>
        <v>2</v>
      </c>
      <c r="G193" s="32">
        <f>IFERROR(VLOOKUP($D193,[1]Shop!$A$1:$K$4074,6,0),0)</f>
        <v>1</v>
      </c>
      <c r="H193" s="32">
        <f>IFERROR(VLOOKUP($D193,[1]Shop!$A$1:$K$4074,8,0),0)</f>
        <v>0</v>
      </c>
      <c r="I193" s="32">
        <f>IFERROR(VLOOKUP($D193,[1]Shop!$A$1:$K$4074,9,0),0)</f>
        <v>0</v>
      </c>
      <c r="J193" s="36">
        <f t="shared" si="18"/>
        <v>3</v>
      </c>
      <c r="K193" s="36">
        <f t="shared" si="19"/>
        <v>0</v>
      </c>
      <c r="L193" s="32">
        <f>IFERROR(VLOOKUP(D193,'[2]C25Y 4.18-5.3'!$A$4:$B$1583,2,0),0)</f>
        <v>1</v>
      </c>
      <c r="M193" s="36">
        <f t="shared" si="20"/>
        <v>0</v>
      </c>
      <c r="N193" s="36">
        <f t="shared" si="21"/>
        <v>200</v>
      </c>
      <c r="O193" s="32">
        <f>IFERROR(VLOOKUP($D193,'[3]GT 4.25-5.3'!$A$4:$C$431,2,0),0)</f>
        <v>0</v>
      </c>
      <c r="P193" s="32">
        <f>IFERROR(VLOOKUP($D193,'[3]GT 4.25-5.3'!$A$4:$C$431,3,0),0)</f>
        <v>0</v>
      </c>
      <c r="Q193" s="36">
        <f t="shared" si="22"/>
        <v>0</v>
      </c>
      <c r="R193" s="36">
        <f t="shared" si="23"/>
        <v>200</v>
      </c>
    </row>
    <row r="194" spans="1:18" ht="14.25" hidden="1">
      <c r="A194" s="32" t="s">
        <v>58</v>
      </c>
      <c r="B194" s="32" t="s">
        <v>97</v>
      </c>
      <c r="C194" s="32" t="s">
        <v>19</v>
      </c>
      <c r="D194" s="32" t="s">
        <v>693</v>
      </c>
      <c r="E194" s="32" t="s">
        <v>694</v>
      </c>
      <c r="F194" s="32">
        <f>IFERROR(VLOOKUP($D194,[1]Shop!$A$1:$K$4074,4,0),0)</f>
        <v>7</v>
      </c>
      <c r="G194" s="32">
        <f>IFERROR(VLOOKUP($D194,[1]Shop!$A$1:$K$4074,6,0),0)</f>
        <v>0</v>
      </c>
      <c r="H194" s="32">
        <f>IFERROR(VLOOKUP($D194,[1]Shop!$A$1:$K$4074,8,0),0)</f>
        <v>0</v>
      </c>
      <c r="I194" s="32">
        <f>IFERROR(VLOOKUP($D194,[1]Shop!$A$1:$K$4074,9,0),0)</f>
        <v>0</v>
      </c>
      <c r="J194" s="36">
        <f t="shared" si="18"/>
        <v>7</v>
      </c>
      <c r="K194" s="36">
        <f t="shared" si="19"/>
        <v>700</v>
      </c>
      <c r="L194" s="32">
        <f>IFERROR(VLOOKUP(D194,'[2]C25Y 4.18-5.3'!$A$4:$B$1583,2,0),0)</f>
        <v>0</v>
      </c>
      <c r="M194" s="36">
        <f t="shared" si="20"/>
        <v>0</v>
      </c>
      <c r="N194" s="36">
        <f t="shared" si="21"/>
        <v>0</v>
      </c>
      <c r="O194" s="32">
        <f>IFERROR(VLOOKUP($D194,'[3]GT 4.25-5.3'!$A$4:$C$431,2,0),0)</f>
        <v>0</v>
      </c>
      <c r="P194" s="32">
        <f>IFERROR(VLOOKUP($D194,'[3]GT 4.25-5.3'!$A$4:$C$431,3,0),0)</f>
        <v>0</v>
      </c>
      <c r="Q194" s="36">
        <f t="shared" si="22"/>
        <v>0</v>
      </c>
      <c r="R194" s="36">
        <f t="shared" si="23"/>
        <v>700</v>
      </c>
    </row>
    <row r="195" spans="1:18" ht="14.25" hidden="1">
      <c r="A195" s="32" t="s">
        <v>58</v>
      </c>
      <c r="B195" s="32" t="s">
        <v>97</v>
      </c>
      <c r="C195" s="32" t="s">
        <v>19</v>
      </c>
      <c r="D195" s="32" t="s">
        <v>695</v>
      </c>
      <c r="E195" s="32" t="s">
        <v>696</v>
      </c>
      <c r="F195" s="32">
        <f>IFERROR(VLOOKUP($D195,[1]Shop!$A$1:$K$4074,4,0),0)</f>
        <v>1</v>
      </c>
      <c r="G195" s="32">
        <f>IFERROR(VLOOKUP($D195,[1]Shop!$A$1:$K$4074,6,0),0)</f>
        <v>2</v>
      </c>
      <c r="H195" s="32">
        <f>IFERROR(VLOOKUP($D195,[1]Shop!$A$1:$K$4074,8,0),0)</f>
        <v>0</v>
      </c>
      <c r="I195" s="32">
        <f>IFERROR(VLOOKUP($D195,[1]Shop!$A$1:$K$4074,9,0),0)</f>
        <v>0</v>
      </c>
      <c r="J195" s="36">
        <f t="shared" si="18"/>
        <v>3</v>
      </c>
      <c r="K195" s="36">
        <f t="shared" si="19"/>
        <v>0</v>
      </c>
      <c r="L195" s="32">
        <f>IFERROR(VLOOKUP(D195,'[2]C25Y 4.18-5.3'!$A$4:$B$1583,2,0),0)</f>
        <v>1</v>
      </c>
      <c r="M195" s="36">
        <f t="shared" si="20"/>
        <v>0</v>
      </c>
      <c r="N195" s="36">
        <f t="shared" si="21"/>
        <v>200</v>
      </c>
      <c r="O195" s="32">
        <f>IFERROR(VLOOKUP($D195,'[3]GT 4.25-5.3'!$A$4:$C$431,2,0),0)</f>
        <v>0</v>
      </c>
      <c r="P195" s="32">
        <f>IFERROR(VLOOKUP($D195,'[3]GT 4.25-5.3'!$A$4:$C$431,3,0),0)</f>
        <v>0</v>
      </c>
      <c r="Q195" s="36">
        <f t="shared" si="22"/>
        <v>0</v>
      </c>
      <c r="R195" s="36">
        <f t="shared" si="23"/>
        <v>200</v>
      </c>
    </row>
    <row r="196" spans="1:18" ht="14.25" hidden="1">
      <c r="A196" s="32" t="s">
        <v>58</v>
      </c>
      <c r="B196" s="32" t="s">
        <v>97</v>
      </c>
      <c r="C196" s="32" t="s">
        <v>19</v>
      </c>
      <c r="D196" s="32" t="s">
        <v>697</v>
      </c>
      <c r="E196" s="32" t="s">
        <v>698</v>
      </c>
      <c r="F196" s="32">
        <f>IFERROR(VLOOKUP($D196,[1]Shop!$A$1:$K$4074,4,0),0)</f>
        <v>1</v>
      </c>
      <c r="G196" s="32">
        <f>IFERROR(VLOOKUP($D196,[1]Shop!$A$1:$K$4074,6,0),0)</f>
        <v>0</v>
      </c>
      <c r="H196" s="32">
        <f>IFERROR(VLOOKUP($D196,[1]Shop!$A$1:$K$4074,8,0),0)</f>
        <v>0</v>
      </c>
      <c r="I196" s="32">
        <f>IFERROR(VLOOKUP($D196,[1]Shop!$A$1:$K$4074,9,0),0)</f>
        <v>0</v>
      </c>
      <c r="J196" s="36">
        <f t="shared" si="18"/>
        <v>1</v>
      </c>
      <c r="K196" s="36">
        <f t="shared" si="19"/>
        <v>0</v>
      </c>
      <c r="L196" s="32">
        <f>IFERROR(VLOOKUP(D196,'[2]C25Y 4.18-5.3'!$A$4:$B$1583,2,0),0)</f>
        <v>0</v>
      </c>
      <c r="M196" s="36">
        <f t="shared" si="20"/>
        <v>0</v>
      </c>
      <c r="N196" s="36">
        <f t="shared" si="21"/>
        <v>0</v>
      </c>
      <c r="O196" s="32">
        <f>IFERROR(VLOOKUP($D196,'[3]GT 4.25-5.3'!$A$4:$C$431,2,0),0)</f>
        <v>0</v>
      </c>
      <c r="P196" s="32">
        <f>IFERROR(VLOOKUP($D196,'[3]GT 4.25-5.3'!$A$4:$C$431,3,0),0)</f>
        <v>0</v>
      </c>
      <c r="Q196" s="36">
        <f t="shared" si="22"/>
        <v>0</v>
      </c>
      <c r="R196" s="36">
        <f t="shared" si="23"/>
        <v>0</v>
      </c>
    </row>
    <row r="197" spans="1:18" ht="14.25" hidden="1">
      <c r="A197" s="32" t="s">
        <v>58</v>
      </c>
      <c r="B197" s="32" t="s">
        <v>97</v>
      </c>
      <c r="C197" s="32" t="s">
        <v>19</v>
      </c>
      <c r="D197" s="32" t="s">
        <v>699</v>
      </c>
      <c r="E197" s="32" t="s">
        <v>700</v>
      </c>
      <c r="F197" s="32">
        <f>IFERROR(VLOOKUP($D197,[1]Shop!$A$1:$K$4074,4,0),0)</f>
        <v>1</v>
      </c>
      <c r="G197" s="32">
        <f>IFERROR(VLOOKUP($D197,[1]Shop!$A$1:$K$4074,6,0),0)</f>
        <v>0</v>
      </c>
      <c r="H197" s="32">
        <f>IFERROR(VLOOKUP($D197,[1]Shop!$A$1:$K$4074,8,0),0)</f>
        <v>0</v>
      </c>
      <c r="I197" s="32">
        <f>IFERROR(VLOOKUP($D197,[1]Shop!$A$1:$K$4074,9,0),0)</f>
        <v>0</v>
      </c>
      <c r="J197" s="36">
        <f t="shared" si="18"/>
        <v>1</v>
      </c>
      <c r="K197" s="36">
        <f t="shared" si="19"/>
        <v>0</v>
      </c>
      <c r="L197" s="32">
        <f>IFERROR(VLOOKUP(D197,'[2]C25Y 4.18-5.3'!$A$4:$B$1583,2,0),0)</f>
        <v>0</v>
      </c>
      <c r="M197" s="36">
        <f t="shared" si="20"/>
        <v>0</v>
      </c>
      <c r="N197" s="36">
        <f t="shared" si="21"/>
        <v>0</v>
      </c>
      <c r="O197" s="32">
        <f>IFERROR(VLOOKUP($D197,'[3]GT 4.25-5.3'!$A$4:$C$431,2,0),0)</f>
        <v>0</v>
      </c>
      <c r="P197" s="32">
        <f>IFERROR(VLOOKUP($D197,'[3]GT 4.25-5.3'!$A$4:$C$431,3,0),0)</f>
        <v>0</v>
      </c>
      <c r="Q197" s="36">
        <f t="shared" si="22"/>
        <v>0</v>
      </c>
      <c r="R197" s="36">
        <f t="shared" si="23"/>
        <v>0</v>
      </c>
    </row>
    <row r="198" spans="1:18" ht="14.25" hidden="1">
      <c r="A198" s="32" t="s">
        <v>58</v>
      </c>
      <c r="B198" s="32" t="s">
        <v>97</v>
      </c>
      <c r="C198" s="32" t="s">
        <v>19</v>
      </c>
      <c r="D198" s="32" t="s">
        <v>701</v>
      </c>
      <c r="E198" s="32" t="s">
        <v>702</v>
      </c>
      <c r="F198" s="32">
        <f>IFERROR(VLOOKUP($D198,[1]Shop!$A$1:$K$4074,4,0),0)</f>
        <v>1</v>
      </c>
      <c r="G198" s="32">
        <f>IFERROR(VLOOKUP($D198,[1]Shop!$A$1:$K$4074,6,0),0)</f>
        <v>0</v>
      </c>
      <c r="H198" s="32">
        <f>IFERROR(VLOOKUP($D198,[1]Shop!$A$1:$K$4074,8,0),0)</f>
        <v>0</v>
      </c>
      <c r="I198" s="32">
        <f>IFERROR(VLOOKUP($D198,[1]Shop!$A$1:$K$4074,9,0),0)</f>
        <v>0</v>
      </c>
      <c r="J198" s="36">
        <f t="shared" si="18"/>
        <v>1</v>
      </c>
      <c r="K198" s="36">
        <f t="shared" si="19"/>
        <v>0</v>
      </c>
      <c r="L198" s="32">
        <f>IFERROR(VLOOKUP(D198,'[2]C25Y 4.18-5.3'!$A$4:$B$1583,2,0),0)</f>
        <v>0</v>
      </c>
      <c r="M198" s="36">
        <f t="shared" si="20"/>
        <v>0</v>
      </c>
      <c r="N198" s="36">
        <f t="shared" si="21"/>
        <v>0</v>
      </c>
      <c r="O198" s="32">
        <f>IFERROR(VLOOKUP($D198,'[3]GT 4.25-5.3'!$A$4:$C$431,2,0),0)</f>
        <v>0</v>
      </c>
      <c r="P198" s="32">
        <f>IFERROR(VLOOKUP($D198,'[3]GT 4.25-5.3'!$A$4:$C$431,3,0),0)</f>
        <v>0</v>
      </c>
      <c r="Q198" s="36">
        <f t="shared" si="22"/>
        <v>0</v>
      </c>
      <c r="R198" s="36">
        <f t="shared" si="23"/>
        <v>0</v>
      </c>
    </row>
    <row r="199" spans="1:18" ht="14.25" hidden="1">
      <c r="A199" s="32" t="s">
        <v>58</v>
      </c>
      <c r="B199" s="32" t="s">
        <v>97</v>
      </c>
      <c r="C199" s="32" t="s">
        <v>19</v>
      </c>
      <c r="D199" s="32" t="s">
        <v>703</v>
      </c>
      <c r="E199" s="32" t="s">
        <v>704</v>
      </c>
      <c r="F199" s="32">
        <f>IFERROR(VLOOKUP($D199,[1]Shop!$A$1:$K$4074,4,0),0)</f>
        <v>1</v>
      </c>
      <c r="G199" s="32">
        <f>IFERROR(VLOOKUP($D199,[1]Shop!$A$1:$K$4074,6,0),0)</f>
        <v>0</v>
      </c>
      <c r="H199" s="32">
        <f>IFERROR(VLOOKUP($D199,[1]Shop!$A$1:$K$4074,8,0),0)</f>
        <v>0</v>
      </c>
      <c r="I199" s="32">
        <f>IFERROR(VLOOKUP($D199,[1]Shop!$A$1:$K$4074,9,0),0)</f>
        <v>0</v>
      </c>
      <c r="J199" s="36">
        <f t="shared" si="18"/>
        <v>1</v>
      </c>
      <c r="K199" s="36">
        <f t="shared" si="19"/>
        <v>0</v>
      </c>
      <c r="L199" s="32">
        <f>IFERROR(VLOOKUP(D199,'[2]C25Y 4.18-5.3'!$A$4:$B$1583,2,0),0)</f>
        <v>1</v>
      </c>
      <c r="M199" s="36">
        <f t="shared" si="20"/>
        <v>0</v>
      </c>
      <c r="N199" s="36">
        <f t="shared" si="21"/>
        <v>200</v>
      </c>
      <c r="O199" s="32">
        <f>IFERROR(VLOOKUP($D199,'[3]GT 4.25-5.3'!$A$4:$C$431,2,0),0)</f>
        <v>0</v>
      </c>
      <c r="P199" s="32">
        <f>IFERROR(VLOOKUP($D199,'[3]GT 4.25-5.3'!$A$4:$C$431,3,0),0)</f>
        <v>0</v>
      </c>
      <c r="Q199" s="36">
        <f t="shared" si="22"/>
        <v>0</v>
      </c>
      <c r="R199" s="36">
        <f t="shared" si="23"/>
        <v>200</v>
      </c>
    </row>
    <row r="200" spans="1:18" ht="14.25" hidden="1">
      <c r="A200" s="32" t="s">
        <v>58</v>
      </c>
      <c r="B200" s="32" t="s">
        <v>97</v>
      </c>
      <c r="C200" s="32" t="s">
        <v>19</v>
      </c>
      <c r="D200" s="32" t="s">
        <v>705</v>
      </c>
      <c r="E200" s="32" t="s">
        <v>706</v>
      </c>
      <c r="F200" s="32">
        <f>IFERROR(VLOOKUP($D200,[1]Shop!$A$1:$K$4074,4,0),0)</f>
        <v>2</v>
      </c>
      <c r="G200" s="32">
        <f>IFERROR(VLOOKUP($D200,[1]Shop!$A$1:$K$4074,6,0),0)</f>
        <v>1</v>
      </c>
      <c r="H200" s="32">
        <f>IFERROR(VLOOKUP($D200,[1]Shop!$A$1:$K$4074,8,0),0)</f>
        <v>0</v>
      </c>
      <c r="I200" s="32">
        <f>IFERROR(VLOOKUP($D200,[1]Shop!$A$1:$K$4074,9,0),0)</f>
        <v>0</v>
      </c>
      <c r="J200" s="36">
        <f t="shared" si="18"/>
        <v>3</v>
      </c>
      <c r="K200" s="36">
        <f t="shared" si="19"/>
        <v>0</v>
      </c>
      <c r="L200" s="32">
        <f>IFERROR(VLOOKUP(D200,'[2]C25Y 4.18-5.3'!$A$4:$B$1583,2,0),0)</f>
        <v>0</v>
      </c>
      <c r="M200" s="36">
        <f t="shared" si="20"/>
        <v>0</v>
      </c>
      <c r="N200" s="36">
        <f t="shared" si="21"/>
        <v>0</v>
      </c>
      <c r="O200" s="32">
        <f>IFERROR(VLOOKUP($D200,'[3]GT 4.25-5.3'!$A$4:$C$431,2,0),0)</f>
        <v>0</v>
      </c>
      <c r="P200" s="32">
        <f>IFERROR(VLOOKUP($D200,'[3]GT 4.25-5.3'!$A$4:$C$431,3,0),0)</f>
        <v>0</v>
      </c>
      <c r="Q200" s="36">
        <f t="shared" si="22"/>
        <v>0</v>
      </c>
      <c r="R200" s="36">
        <f t="shared" si="23"/>
        <v>0</v>
      </c>
    </row>
    <row r="201" spans="1:18" ht="14.25" hidden="1">
      <c r="A201" s="32" t="s">
        <v>58</v>
      </c>
      <c r="B201" s="32" t="s">
        <v>97</v>
      </c>
      <c r="C201" s="32" t="s">
        <v>19</v>
      </c>
      <c r="D201" s="32" t="s">
        <v>707</v>
      </c>
      <c r="E201" s="32" t="s">
        <v>708</v>
      </c>
      <c r="F201" s="32">
        <f>IFERROR(VLOOKUP($D201,[1]Shop!$A$1:$K$4074,4,0),0)</f>
        <v>0</v>
      </c>
      <c r="G201" s="32">
        <f>IFERROR(VLOOKUP($D201,[1]Shop!$A$1:$K$4074,6,0),0)</f>
        <v>0</v>
      </c>
      <c r="H201" s="32">
        <f>IFERROR(VLOOKUP($D201,[1]Shop!$A$1:$K$4074,8,0),0)</f>
        <v>0</v>
      </c>
      <c r="I201" s="32">
        <f>IFERROR(VLOOKUP($D201,[1]Shop!$A$1:$K$4074,9,0),0)</f>
        <v>0</v>
      </c>
      <c r="J201" s="36">
        <f t="shared" si="18"/>
        <v>0</v>
      </c>
      <c r="K201" s="36">
        <f t="shared" si="19"/>
        <v>0</v>
      </c>
      <c r="L201" s="32">
        <f>IFERROR(VLOOKUP(D201,'[2]C25Y 4.18-5.3'!$A$4:$B$1583,2,0),0)</f>
        <v>1</v>
      </c>
      <c r="M201" s="36">
        <f t="shared" si="20"/>
        <v>0</v>
      </c>
      <c r="N201" s="36">
        <f t="shared" si="21"/>
        <v>200</v>
      </c>
      <c r="O201" s="32">
        <f>IFERROR(VLOOKUP($D201,'[3]GT 4.25-5.3'!$A$4:$C$431,2,0),0)</f>
        <v>0</v>
      </c>
      <c r="P201" s="32">
        <f>IFERROR(VLOOKUP($D201,'[3]GT 4.25-5.3'!$A$4:$C$431,3,0),0)</f>
        <v>0</v>
      </c>
      <c r="Q201" s="36">
        <f t="shared" si="22"/>
        <v>0</v>
      </c>
      <c r="R201" s="36">
        <f t="shared" si="23"/>
        <v>200</v>
      </c>
    </row>
    <row r="202" spans="1:18" ht="14.25" hidden="1">
      <c r="A202" s="32" t="s">
        <v>58</v>
      </c>
      <c r="B202" s="32" t="s">
        <v>97</v>
      </c>
      <c r="C202" s="32" t="s">
        <v>19</v>
      </c>
      <c r="D202" s="32" t="s">
        <v>709</v>
      </c>
      <c r="E202" s="32" t="s">
        <v>710</v>
      </c>
      <c r="F202" s="32">
        <f>IFERROR(VLOOKUP($D202,[1]Shop!$A$1:$K$4074,4,0),0)</f>
        <v>6</v>
      </c>
      <c r="G202" s="32">
        <f>IFERROR(VLOOKUP($D202,[1]Shop!$A$1:$K$4074,6,0),0)</f>
        <v>8</v>
      </c>
      <c r="H202" s="32">
        <f>IFERROR(VLOOKUP($D202,[1]Shop!$A$1:$K$4074,8,0),0)</f>
        <v>1</v>
      </c>
      <c r="I202" s="32">
        <f>IFERROR(VLOOKUP($D202,[1]Shop!$A$1:$K$4074,9,0),0)</f>
        <v>0</v>
      </c>
      <c r="J202" s="36">
        <f t="shared" si="18"/>
        <v>15</v>
      </c>
      <c r="K202" s="36">
        <f t="shared" si="19"/>
        <v>960</v>
      </c>
      <c r="L202" s="32">
        <f>IFERROR(VLOOKUP(D202,'[2]C25Y 4.18-5.3'!$A$4:$B$1583,2,0),0)</f>
        <v>0</v>
      </c>
      <c r="M202" s="36">
        <f t="shared" si="20"/>
        <v>0</v>
      </c>
      <c r="N202" s="36">
        <f t="shared" si="21"/>
        <v>0</v>
      </c>
      <c r="O202" s="32">
        <f>IFERROR(VLOOKUP($D202,'[3]GT 4.25-5.3'!$A$4:$C$431,2,0),0)</f>
        <v>0</v>
      </c>
      <c r="P202" s="32">
        <f>IFERROR(VLOOKUP($D202,'[3]GT 4.25-5.3'!$A$4:$C$431,3,0),0)</f>
        <v>0</v>
      </c>
      <c r="Q202" s="36">
        <f t="shared" si="22"/>
        <v>0</v>
      </c>
      <c r="R202" s="36">
        <f t="shared" si="23"/>
        <v>960</v>
      </c>
    </row>
    <row r="203" spans="1:18" ht="14.25" hidden="1">
      <c r="A203" s="32" t="s">
        <v>58</v>
      </c>
      <c r="B203" s="32" t="s">
        <v>97</v>
      </c>
      <c r="C203" s="32" t="s">
        <v>19</v>
      </c>
      <c r="D203" s="32" t="s">
        <v>711</v>
      </c>
      <c r="E203" s="32" t="s">
        <v>712</v>
      </c>
      <c r="F203" s="32">
        <f>IFERROR(VLOOKUP($D203,[1]Shop!$A$1:$K$4074,4,0),0)</f>
        <v>1</v>
      </c>
      <c r="G203" s="32">
        <f>IFERROR(VLOOKUP($D203,[1]Shop!$A$1:$K$4074,6,0),0)</f>
        <v>0</v>
      </c>
      <c r="H203" s="32">
        <f>IFERROR(VLOOKUP($D203,[1]Shop!$A$1:$K$4074,8,0),0)</f>
        <v>0</v>
      </c>
      <c r="I203" s="32">
        <f>IFERROR(VLOOKUP($D203,[1]Shop!$A$1:$K$4074,9,0),0)</f>
        <v>0</v>
      </c>
      <c r="J203" s="36">
        <f t="shared" si="18"/>
        <v>1</v>
      </c>
      <c r="K203" s="36">
        <f t="shared" si="19"/>
        <v>0</v>
      </c>
      <c r="L203" s="32">
        <f>IFERROR(VLOOKUP(D203,'[2]C25Y 4.18-5.3'!$A$4:$B$1583,2,0),0)</f>
        <v>0</v>
      </c>
      <c r="M203" s="36">
        <f t="shared" si="20"/>
        <v>0</v>
      </c>
      <c r="N203" s="36">
        <f t="shared" si="21"/>
        <v>0</v>
      </c>
      <c r="O203" s="32">
        <f>IFERROR(VLOOKUP($D203,'[3]GT 4.25-5.3'!$A$4:$C$431,2,0),0)</f>
        <v>0</v>
      </c>
      <c r="P203" s="32">
        <f>IFERROR(VLOOKUP($D203,'[3]GT 4.25-5.3'!$A$4:$C$431,3,0),0)</f>
        <v>0</v>
      </c>
      <c r="Q203" s="36">
        <f t="shared" si="22"/>
        <v>0</v>
      </c>
      <c r="R203" s="36">
        <f t="shared" si="23"/>
        <v>0</v>
      </c>
    </row>
    <row r="204" spans="1:18" ht="14.25" hidden="1">
      <c r="A204" s="32" t="s">
        <v>58</v>
      </c>
      <c r="B204" s="32" t="s">
        <v>97</v>
      </c>
      <c r="C204" s="32" t="s">
        <v>19</v>
      </c>
      <c r="D204" s="32" t="s">
        <v>713</v>
      </c>
      <c r="E204" s="32" t="s">
        <v>714</v>
      </c>
      <c r="F204" s="32">
        <f>IFERROR(VLOOKUP($D204,[1]Shop!$A$1:$K$4074,4,0),0)</f>
        <v>0</v>
      </c>
      <c r="G204" s="32">
        <f>IFERROR(VLOOKUP($D204,[1]Shop!$A$1:$K$4074,6,0),0)</f>
        <v>2</v>
      </c>
      <c r="H204" s="32">
        <f>IFERROR(VLOOKUP($D204,[1]Shop!$A$1:$K$4074,8,0),0)</f>
        <v>0</v>
      </c>
      <c r="I204" s="32">
        <f>IFERROR(VLOOKUP($D204,[1]Shop!$A$1:$K$4074,9,0),0)</f>
        <v>0</v>
      </c>
      <c r="J204" s="36">
        <f t="shared" si="18"/>
        <v>2</v>
      </c>
      <c r="K204" s="36">
        <f t="shared" si="19"/>
        <v>0</v>
      </c>
      <c r="L204" s="32">
        <f>IFERROR(VLOOKUP(D204,'[2]C25Y 4.18-5.3'!$A$4:$B$1583,2,0),0)</f>
        <v>0</v>
      </c>
      <c r="M204" s="36">
        <f t="shared" si="20"/>
        <v>0</v>
      </c>
      <c r="N204" s="36">
        <f t="shared" si="21"/>
        <v>0</v>
      </c>
      <c r="O204" s="32">
        <f>IFERROR(VLOOKUP($D204,'[3]GT 4.25-5.3'!$A$4:$C$431,2,0),0)</f>
        <v>0</v>
      </c>
      <c r="P204" s="32">
        <f>IFERROR(VLOOKUP($D204,'[3]GT 4.25-5.3'!$A$4:$C$431,3,0),0)</f>
        <v>0</v>
      </c>
      <c r="Q204" s="36">
        <f t="shared" si="22"/>
        <v>0</v>
      </c>
      <c r="R204" s="36">
        <f t="shared" si="23"/>
        <v>0</v>
      </c>
    </row>
    <row r="205" spans="1:18" ht="14.25" hidden="1">
      <c r="A205" s="32" t="s">
        <v>58</v>
      </c>
      <c r="B205" s="32" t="s">
        <v>97</v>
      </c>
      <c r="C205" s="32" t="s">
        <v>19</v>
      </c>
      <c r="D205" s="32" t="s">
        <v>715</v>
      </c>
      <c r="E205" s="32" t="s">
        <v>716</v>
      </c>
      <c r="F205" s="32">
        <f>IFERROR(VLOOKUP($D205,[1]Shop!$A$1:$K$4074,4,0),0)</f>
        <v>3</v>
      </c>
      <c r="G205" s="32">
        <f>IFERROR(VLOOKUP($D205,[1]Shop!$A$1:$K$4074,6,0),0)</f>
        <v>1</v>
      </c>
      <c r="H205" s="32">
        <f>IFERROR(VLOOKUP($D205,[1]Shop!$A$1:$K$4074,8,0),0)</f>
        <v>0</v>
      </c>
      <c r="I205" s="32">
        <f>IFERROR(VLOOKUP($D205,[1]Shop!$A$1:$K$4074,9,0),0)</f>
        <v>0</v>
      </c>
      <c r="J205" s="36">
        <f t="shared" si="18"/>
        <v>4</v>
      </c>
      <c r="K205" s="36">
        <f t="shared" si="19"/>
        <v>0</v>
      </c>
      <c r="L205" s="32">
        <f>IFERROR(VLOOKUP(D205,'[2]C25Y 4.18-5.3'!$A$4:$B$1583,2,0),0)</f>
        <v>0</v>
      </c>
      <c r="M205" s="36">
        <f t="shared" si="20"/>
        <v>0</v>
      </c>
      <c r="N205" s="36">
        <f t="shared" si="21"/>
        <v>0</v>
      </c>
      <c r="O205" s="32">
        <f>IFERROR(VLOOKUP($D205,'[3]GT 4.25-5.3'!$A$4:$C$431,2,0),0)</f>
        <v>0</v>
      </c>
      <c r="P205" s="32">
        <f>IFERROR(VLOOKUP($D205,'[3]GT 4.25-5.3'!$A$4:$C$431,3,0),0)</f>
        <v>0</v>
      </c>
      <c r="Q205" s="36">
        <f t="shared" si="22"/>
        <v>0</v>
      </c>
      <c r="R205" s="36">
        <f t="shared" si="23"/>
        <v>0</v>
      </c>
    </row>
    <row r="206" spans="1:18" ht="14.25" hidden="1">
      <c r="A206" s="32" t="s">
        <v>58</v>
      </c>
      <c r="B206" s="32" t="s">
        <v>97</v>
      </c>
      <c r="C206" s="32" t="s">
        <v>19</v>
      </c>
      <c r="D206" s="32" t="s">
        <v>717</v>
      </c>
      <c r="E206" s="32" t="s">
        <v>718</v>
      </c>
      <c r="F206" s="32">
        <f>IFERROR(VLOOKUP($D206,[1]Shop!$A$1:$K$4074,4,0),0)</f>
        <v>1</v>
      </c>
      <c r="G206" s="32">
        <f>IFERROR(VLOOKUP($D206,[1]Shop!$A$1:$K$4074,6,0),0)</f>
        <v>0</v>
      </c>
      <c r="H206" s="32">
        <f>IFERROR(VLOOKUP($D206,[1]Shop!$A$1:$K$4074,8,0),0)</f>
        <v>0</v>
      </c>
      <c r="I206" s="32">
        <f>IFERROR(VLOOKUP($D206,[1]Shop!$A$1:$K$4074,9,0),0)</f>
        <v>0</v>
      </c>
      <c r="J206" s="36">
        <f t="shared" si="18"/>
        <v>1</v>
      </c>
      <c r="K206" s="36">
        <f t="shared" si="19"/>
        <v>0</v>
      </c>
      <c r="L206" s="32">
        <f>IFERROR(VLOOKUP(D206,'[2]C25Y 4.18-5.3'!$A$4:$B$1583,2,0),0)</f>
        <v>0</v>
      </c>
      <c r="M206" s="36">
        <f t="shared" si="20"/>
        <v>0</v>
      </c>
      <c r="N206" s="36">
        <f t="shared" si="21"/>
        <v>0</v>
      </c>
      <c r="O206" s="32">
        <f>IFERROR(VLOOKUP($D206,'[3]GT 4.25-5.3'!$A$4:$C$431,2,0),0)</f>
        <v>0</v>
      </c>
      <c r="P206" s="32">
        <f>IFERROR(VLOOKUP($D206,'[3]GT 4.25-5.3'!$A$4:$C$431,3,0),0)</f>
        <v>0</v>
      </c>
      <c r="Q206" s="36">
        <f t="shared" si="22"/>
        <v>0</v>
      </c>
      <c r="R206" s="36">
        <f t="shared" si="23"/>
        <v>0</v>
      </c>
    </row>
    <row r="207" spans="1:18" ht="14.25" hidden="1">
      <c r="A207" s="32" t="s">
        <v>58</v>
      </c>
      <c r="B207" s="32" t="s">
        <v>106</v>
      </c>
      <c r="C207" s="32" t="s">
        <v>20</v>
      </c>
      <c r="D207" s="32" t="s">
        <v>719</v>
      </c>
      <c r="E207" s="32" t="s">
        <v>720</v>
      </c>
      <c r="F207" s="32">
        <f>IFERROR(VLOOKUP($D207,[1]Shop!$A$1:$K$4074,4,0),0)</f>
        <v>6</v>
      </c>
      <c r="G207" s="32">
        <f>IFERROR(VLOOKUP($D207,[1]Shop!$A$1:$K$4074,6,0),0)</f>
        <v>4</v>
      </c>
      <c r="H207" s="32">
        <f>IFERROR(VLOOKUP($D207,[1]Shop!$A$1:$K$4074,8,0),0)</f>
        <v>0</v>
      </c>
      <c r="I207" s="32">
        <f>IFERROR(VLOOKUP($D207,[1]Shop!$A$1:$K$4074,9,0),0)</f>
        <v>0</v>
      </c>
      <c r="J207" s="36">
        <f t="shared" si="18"/>
        <v>10</v>
      </c>
      <c r="K207" s="36">
        <f t="shared" si="19"/>
        <v>0</v>
      </c>
      <c r="L207" s="32">
        <f>IFERROR(VLOOKUP(D207,'[2]C25Y 4.18-5.3'!$A$4:$B$1583,2,0),0)</f>
        <v>0</v>
      </c>
      <c r="M207" s="36">
        <f t="shared" si="20"/>
        <v>0</v>
      </c>
      <c r="N207" s="36">
        <f t="shared" si="21"/>
        <v>0</v>
      </c>
      <c r="O207" s="32">
        <f>IFERROR(VLOOKUP($D207,'[3]GT 4.25-5.3'!$A$4:$C$431,2,0),0)</f>
        <v>0</v>
      </c>
      <c r="P207" s="32">
        <f>IFERROR(VLOOKUP($D207,'[3]GT 4.25-5.3'!$A$4:$C$431,3,0),0)</f>
        <v>0</v>
      </c>
      <c r="Q207" s="36">
        <f t="shared" si="22"/>
        <v>0</v>
      </c>
      <c r="R207" s="36">
        <f t="shared" si="23"/>
        <v>0</v>
      </c>
    </row>
    <row r="208" spans="1:18" ht="14.25" hidden="1">
      <c r="A208" s="32" t="s">
        <v>58</v>
      </c>
      <c r="B208" s="32" t="s">
        <v>106</v>
      </c>
      <c r="C208" s="32" t="s">
        <v>20</v>
      </c>
      <c r="D208" s="32" t="s">
        <v>721</v>
      </c>
      <c r="E208" s="32" t="s">
        <v>722</v>
      </c>
      <c r="F208" s="32">
        <f>IFERROR(VLOOKUP($D208,[1]Shop!$A$1:$K$4074,4,0),0)</f>
        <v>1</v>
      </c>
      <c r="G208" s="32">
        <f>IFERROR(VLOOKUP($D208,[1]Shop!$A$1:$K$4074,6,0),0)</f>
        <v>0</v>
      </c>
      <c r="H208" s="32">
        <f>IFERROR(VLOOKUP($D208,[1]Shop!$A$1:$K$4074,8,0),0)</f>
        <v>0</v>
      </c>
      <c r="I208" s="32">
        <f>IFERROR(VLOOKUP($D208,[1]Shop!$A$1:$K$4074,9,0),0)</f>
        <v>0</v>
      </c>
      <c r="J208" s="36">
        <f t="shared" si="18"/>
        <v>1</v>
      </c>
      <c r="K208" s="36">
        <f t="shared" si="19"/>
        <v>0</v>
      </c>
      <c r="L208" s="32">
        <f>IFERROR(VLOOKUP(D208,'[2]C25Y 4.18-5.3'!$A$4:$B$1583,2,0),0)</f>
        <v>1</v>
      </c>
      <c r="M208" s="36">
        <f t="shared" si="20"/>
        <v>0</v>
      </c>
      <c r="N208" s="36">
        <f t="shared" si="21"/>
        <v>200</v>
      </c>
      <c r="O208" s="32">
        <f>IFERROR(VLOOKUP($D208,'[3]GT 4.25-5.3'!$A$4:$C$431,2,0),0)</f>
        <v>0</v>
      </c>
      <c r="P208" s="32">
        <f>IFERROR(VLOOKUP($D208,'[3]GT 4.25-5.3'!$A$4:$C$431,3,0),0)</f>
        <v>0</v>
      </c>
      <c r="Q208" s="36">
        <f t="shared" si="22"/>
        <v>0</v>
      </c>
      <c r="R208" s="36">
        <f t="shared" si="23"/>
        <v>200</v>
      </c>
    </row>
    <row r="209" spans="1:18" ht="14.25" hidden="1">
      <c r="A209" s="32" t="s">
        <v>58</v>
      </c>
      <c r="B209" s="32" t="s">
        <v>106</v>
      </c>
      <c r="C209" s="32" t="s">
        <v>20</v>
      </c>
      <c r="D209" s="32" t="s">
        <v>723</v>
      </c>
      <c r="E209" s="32" t="s">
        <v>724</v>
      </c>
      <c r="F209" s="32">
        <f>IFERROR(VLOOKUP($D209,[1]Shop!$A$1:$K$4074,4,0),0)</f>
        <v>0</v>
      </c>
      <c r="G209" s="32">
        <f>IFERROR(VLOOKUP($D209,[1]Shop!$A$1:$K$4074,6,0),0)</f>
        <v>0</v>
      </c>
      <c r="H209" s="32">
        <f>IFERROR(VLOOKUP($D209,[1]Shop!$A$1:$K$4074,8,0),0)</f>
        <v>0</v>
      </c>
      <c r="I209" s="32">
        <f>IFERROR(VLOOKUP($D209,[1]Shop!$A$1:$K$4074,9,0),0)</f>
        <v>0</v>
      </c>
      <c r="J209" s="36">
        <f t="shared" si="18"/>
        <v>0</v>
      </c>
      <c r="K209" s="36">
        <f t="shared" si="19"/>
        <v>0</v>
      </c>
      <c r="L209" s="32">
        <f>IFERROR(VLOOKUP(D209,'[2]C25Y 4.18-5.3'!$A$4:$B$1583,2,0),0)</f>
        <v>0</v>
      </c>
      <c r="M209" s="36">
        <f t="shared" si="20"/>
        <v>0</v>
      </c>
      <c r="N209" s="36">
        <f t="shared" si="21"/>
        <v>0</v>
      </c>
      <c r="O209" s="32">
        <f>IFERROR(VLOOKUP($D209,'[3]GT 4.25-5.3'!$A$4:$C$431,2,0),0)</f>
        <v>0</v>
      </c>
      <c r="P209" s="32">
        <f>IFERROR(VLOOKUP($D209,'[3]GT 4.25-5.3'!$A$4:$C$431,3,0),0)</f>
        <v>0</v>
      </c>
      <c r="Q209" s="36">
        <f t="shared" si="22"/>
        <v>0</v>
      </c>
      <c r="R209" s="36">
        <f t="shared" si="23"/>
        <v>0</v>
      </c>
    </row>
    <row r="210" spans="1:18" ht="14.25" hidden="1">
      <c r="A210" s="32" t="s">
        <v>58</v>
      </c>
      <c r="B210" s="32" t="s">
        <v>106</v>
      </c>
      <c r="C210" s="32" t="s">
        <v>20</v>
      </c>
      <c r="D210" s="32" t="s">
        <v>725</v>
      </c>
      <c r="E210" s="32" t="s">
        <v>726</v>
      </c>
      <c r="F210" s="32">
        <f>IFERROR(VLOOKUP($D210,[1]Shop!$A$1:$K$4074,4,0),0)</f>
        <v>0</v>
      </c>
      <c r="G210" s="32">
        <f>IFERROR(VLOOKUP($D210,[1]Shop!$A$1:$K$4074,6,0),0)</f>
        <v>0</v>
      </c>
      <c r="H210" s="32">
        <f>IFERROR(VLOOKUP($D210,[1]Shop!$A$1:$K$4074,8,0),0)</f>
        <v>0</v>
      </c>
      <c r="I210" s="32">
        <f>IFERROR(VLOOKUP($D210,[1]Shop!$A$1:$K$4074,9,0),0)</f>
        <v>0</v>
      </c>
      <c r="J210" s="36">
        <f t="shared" si="18"/>
        <v>0</v>
      </c>
      <c r="K210" s="36">
        <f t="shared" si="19"/>
        <v>0</v>
      </c>
      <c r="L210" s="32">
        <f>IFERROR(VLOOKUP(D210,'[2]C25Y 4.18-5.3'!$A$4:$B$1583,2,0),0)</f>
        <v>0</v>
      </c>
      <c r="M210" s="36">
        <f t="shared" si="20"/>
        <v>0</v>
      </c>
      <c r="N210" s="36">
        <f t="shared" si="21"/>
        <v>0</v>
      </c>
      <c r="O210" s="32">
        <f>IFERROR(VLOOKUP($D210,'[3]GT 4.25-5.3'!$A$4:$C$431,2,0),0)</f>
        <v>0</v>
      </c>
      <c r="P210" s="32">
        <f>IFERROR(VLOOKUP($D210,'[3]GT 4.25-5.3'!$A$4:$C$431,3,0),0)</f>
        <v>0</v>
      </c>
      <c r="Q210" s="36">
        <f t="shared" si="22"/>
        <v>0</v>
      </c>
      <c r="R210" s="36">
        <f t="shared" si="23"/>
        <v>0</v>
      </c>
    </row>
    <row r="211" spans="1:18" ht="14.25" hidden="1">
      <c r="A211" s="32" t="s">
        <v>58</v>
      </c>
      <c r="B211" s="32" t="s">
        <v>106</v>
      </c>
      <c r="C211" s="32" t="s">
        <v>20</v>
      </c>
      <c r="D211" s="32" t="s">
        <v>727</v>
      </c>
      <c r="E211" s="32" t="s">
        <v>728</v>
      </c>
      <c r="F211" s="32">
        <f>IFERROR(VLOOKUP($D211,[1]Shop!$A$1:$K$4074,4,0),0)</f>
        <v>0</v>
      </c>
      <c r="G211" s="32">
        <f>IFERROR(VLOOKUP($D211,[1]Shop!$A$1:$K$4074,6,0),0)</f>
        <v>1</v>
      </c>
      <c r="H211" s="32">
        <f>IFERROR(VLOOKUP($D211,[1]Shop!$A$1:$K$4074,8,0),0)</f>
        <v>0</v>
      </c>
      <c r="I211" s="32">
        <f>IFERROR(VLOOKUP($D211,[1]Shop!$A$1:$K$4074,9,0),0)</f>
        <v>0</v>
      </c>
      <c r="J211" s="36">
        <f t="shared" si="18"/>
        <v>1</v>
      </c>
      <c r="K211" s="36">
        <f t="shared" si="19"/>
        <v>0</v>
      </c>
      <c r="L211" s="32">
        <f>IFERROR(VLOOKUP(D211,'[2]C25Y 4.18-5.3'!$A$4:$B$1583,2,0),0)</f>
        <v>1</v>
      </c>
      <c r="M211" s="36">
        <f t="shared" si="20"/>
        <v>0</v>
      </c>
      <c r="N211" s="36">
        <f t="shared" si="21"/>
        <v>200</v>
      </c>
      <c r="O211" s="32">
        <f>IFERROR(VLOOKUP($D211,'[3]GT 4.25-5.3'!$A$4:$C$431,2,0),0)</f>
        <v>0</v>
      </c>
      <c r="P211" s="32">
        <f>IFERROR(VLOOKUP($D211,'[3]GT 4.25-5.3'!$A$4:$C$431,3,0),0)</f>
        <v>0</v>
      </c>
      <c r="Q211" s="36">
        <f t="shared" si="22"/>
        <v>0</v>
      </c>
      <c r="R211" s="36">
        <f t="shared" si="23"/>
        <v>200</v>
      </c>
    </row>
    <row r="212" spans="1:18" ht="14.25" hidden="1">
      <c r="A212" s="32" t="s">
        <v>58</v>
      </c>
      <c r="B212" s="32" t="s">
        <v>106</v>
      </c>
      <c r="C212" s="32" t="s">
        <v>20</v>
      </c>
      <c r="D212" s="32" t="s">
        <v>729</v>
      </c>
      <c r="E212" s="32" t="s">
        <v>730</v>
      </c>
      <c r="F212" s="32">
        <f>IFERROR(VLOOKUP($D212,[1]Shop!$A$1:$K$4074,4,0),0)</f>
        <v>2</v>
      </c>
      <c r="G212" s="32">
        <f>IFERROR(VLOOKUP($D212,[1]Shop!$A$1:$K$4074,6,0),0)</f>
        <v>0</v>
      </c>
      <c r="H212" s="32">
        <f>IFERROR(VLOOKUP($D212,[1]Shop!$A$1:$K$4074,8,0),0)</f>
        <v>0</v>
      </c>
      <c r="I212" s="32">
        <f>IFERROR(VLOOKUP($D212,[1]Shop!$A$1:$K$4074,9,0),0)</f>
        <v>0</v>
      </c>
      <c r="J212" s="36">
        <f t="shared" si="18"/>
        <v>2</v>
      </c>
      <c r="K212" s="36">
        <f t="shared" si="19"/>
        <v>0</v>
      </c>
      <c r="L212" s="32">
        <f>IFERROR(VLOOKUP(D212,'[2]C25Y 4.18-5.3'!$A$4:$B$1583,2,0),0)</f>
        <v>0</v>
      </c>
      <c r="M212" s="36">
        <f t="shared" si="20"/>
        <v>0</v>
      </c>
      <c r="N212" s="36">
        <f t="shared" si="21"/>
        <v>0</v>
      </c>
      <c r="O212" s="32">
        <f>IFERROR(VLOOKUP($D212,'[3]GT 4.25-5.3'!$A$4:$C$431,2,0),0)</f>
        <v>0</v>
      </c>
      <c r="P212" s="32">
        <f>IFERROR(VLOOKUP($D212,'[3]GT 4.25-5.3'!$A$4:$C$431,3,0),0)</f>
        <v>0</v>
      </c>
      <c r="Q212" s="36">
        <f t="shared" si="22"/>
        <v>0</v>
      </c>
      <c r="R212" s="36">
        <f t="shared" si="23"/>
        <v>0</v>
      </c>
    </row>
    <row r="213" spans="1:18" ht="14.25" hidden="1">
      <c r="A213" s="32" t="s">
        <v>58</v>
      </c>
      <c r="B213" s="32" t="s">
        <v>106</v>
      </c>
      <c r="C213" s="32" t="s">
        <v>20</v>
      </c>
      <c r="D213" s="32" t="s">
        <v>731</v>
      </c>
      <c r="E213" s="32" t="s">
        <v>732</v>
      </c>
      <c r="F213" s="32">
        <f>IFERROR(VLOOKUP($D213,[1]Shop!$A$1:$K$4074,4,0),0)</f>
        <v>0</v>
      </c>
      <c r="G213" s="32">
        <f>IFERROR(VLOOKUP($D213,[1]Shop!$A$1:$K$4074,6,0),0)</f>
        <v>4</v>
      </c>
      <c r="H213" s="32">
        <f>IFERROR(VLOOKUP($D213,[1]Shop!$A$1:$K$4074,8,0),0)</f>
        <v>0</v>
      </c>
      <c r="I213" s="32">
        <f>IFERROR(VLOOKUP($D213,[1]Shop!$A$1:$K$4074,9,0),0)</f>
        <v>0</v>
      </c>
      <c r="J213" s="36">
        <f t="shared" si="18"/>
        <v>4</v>
      </c>
      <c r="K213" s="36">
        <f t="shared" si="19"/>
        <v>0</v>
      </c>
      <c r="L213" s="32">
        <f>IFERROR(VLOOKUP(D213,'[2]C25Y 4.18-5.3'!$A$4:$B$1583,2,0),0)</f>
        <v>0</v>
      </c>
      <c r="M213" s="36">
        <f t="shared" si="20"/>
        <v>0</v>
      </c>
      <c r="N213" s="36">
        <f t="shared" si="21"/>
        <v>0</v>
      </c>
      <c r="O213" s="32">
        <f>IFERROR(VLOOKUP($D213,'[3]GT 4.25-5.3'!$A$4:$C$431,2,0),0)</f>
        <v>0</v>
      </c>
      <c r="P213" s="32">
        <f>IFERROR(VLOOKUP($D213,'[3]GT 4.25-5.3'!$A$4:$C$431,3,0),0)</f>
        <v>0</v>
      </c>
      <c r="Q213" s="36">
        <f t="shared" si="22"/>
        <v>0</v>
      </c>
      <c r="R213" s="36">
        <f t="shared" si="23"/>
        <v>0</v>
      </c>
    </row>
    <row r="214" spans="1:18" ht="14.25" hidden="1">
      <c r="A214" s="32" t="s">
        <v>58</v>
      </c>
      <c r="B214" s="32" t="s">
        <v>106</v>
      </c>
      <c r="C214" s="32" t="s">
        <v>20</v>
      </c>
      <c r="D214" s="32" t="s">
        <v>733</v>
      </c>
      <c r="E214" s="32" t="s">
        <v>734</v>
      </c>
      <c r="F214" s="32">
        <f>IFERROR(VLOOKUP($D214,[1]Shop!$A$1:$K$4074,4,0),0)</f>
        <v>0</v>
      </c>
      <c r="G214" s="32">
        <f>IFERROR(VLOOKUP($D214,[1]Shop!$A$1:$K$4074,6,0),0)</f>
        <v>0</v>
      </c>
      <c r="H214" s="32">
        <f>IFERROR(VLOOKUP($D214,[1]Shop!$A$1:$K$4074,8,0),0)</f>
        <v>0</v>
      </c>
      <c r="I214" s="32">
        <f>IFERROR(VLOOKUP($D214,[1]Shop!$A$1:$K$4074,9,0),0)</f>
        <v>0</v>
      </c>
      <c r="J214" s="36">
        <f t="shared" si="18"/>
        <v>0</v>
      </c>
      <c r="K214" s="36">
        <f t="shared" si="19"/>
        <v>0</v>
      </c>
      <c r="L214" s="32">
        <f>IFERROR(VLOOKUP(D214,'[2]C25Y 4.18-5.3'!$A$4:$B$1583,2,0),0)</f>
        <v>1</v>
      </c>
      <c r="M214" s="36">
        <f t="shared" si="20"/>
        <v>0</v>
      </c>
      <c r="N214" s="36">
        <f t="shared" si="21"/>
        <v>200</v>
      </c>
      <c r="O214" s="32">
        <f>IFERROR(VLOOKUP($D214,'[3]GT 4.25-5.3'!$A$4:$C$431,2,0),0)</f>
        <v>0</v>
      </c>
      <c r="P214" s="32">
        <f>IFERROR(VLOOKUP($D214,'[3]GT 4.25-5.3'!$A$4:$C$431,3,0),0)</f>
        <v>0</v>
      </c>
      <c r="Q214" s="36">
        <f t="shared" si="22"/>
        <v>0</v>
      </c>
      <c r="R214" s="36">
        <f t="shared" si="23"/>
        <v>200</v>
      </c>
    </row>
    <row r="215" spans="1:18" ht="14.25" hidden="1">
      <c r="A215" s="32" t="s">
        <v>58</v>
      </c>
      <c r="B215" s="32" t="s">
        <v>106</v>
      </c>
      <c r="C215" s="32" t="s">
        <v>20</v>
      </c>
      <c r="D215" s="32" t="s">
        <v>735</v>
      </c>
      <c r="E215" s="32" t="s">
        <v>736</v>
      </c>
      <c r="F215" s="32">
        <f>IFERROR(VLOOKUP($D215,[1]Shop!$A$1:$K$4074,4,0),0)</f>
        <v>1</v>
      </c>
      <c r="G215" s="32">
        <f>IFERROR(VLOOKUP($D215,[1]Shop!$A$1:$K$4074,6,0),0)</f>
        <v>0</v>
      </c>
      <c r="H215" s="32">
        <f>IFERROR(VLOOKUP($D215,[1]Shop!$A$1:$K$4074,8,0),0)</f>
        <v>0</v>
      </c>
      <c r="I215" s="32">
        <f>IFERROR(VLOOKUP($D215,[1]Shop!$A$1:$K$4074,9,0),0)</f>
        <v>0</v>
      </c>
      <c r="J215" s="36">
        <f t="shared" si="18"/>
        <v>1</v>
      </c>
      <c r="K215" s="36">
        <f t="shared" si="19"/>
        <v>0</v>
      </c>
      <c r="L215" s="32">
        <f>IFERROR(VLOOKUP(D215,'[2]C25Y 4.18-5.3'!$A$4:$B$1583,2,0),0)</f>
        <v>1</v>
      </c>
      <c r="M215" s="36">
        <f t="shared" si="20"/>
        <v>0</v>
      </c>
      <c r="N215" s="36">
        <f t="shared" si="21"/>
        <v>200</v>
      </c>
      <c r="O215" s="32">
        <f>IFERROR(VLOOKUP($D215,'[3]GT 4.25-5.3'!$A$4:$C$431,2,0),0)</f>
        <v>0</v>
      </c>
      <c r="P215" s="32">
        <f>IFERROR(VLOOKUP($D215,'[3]GT 4.25-5.3'!$A$4:$C$431,3,0),0)</f>
        <v>0</v>
      </c>
      <c r="Q215" s="36">
        <f t="shared" si="22"/>
        <v>0</v>
      </c>
      <c r="R215" s="36">
        <f t="shared" si="23"/>
        <v>200</v>
      </c>
    </row>
    <row r="216" spans="1:18" ht="14.25" hidden="1">
      <c r="A216" s="32" t="s">
        <v>58</v>
      </c>
      <c r="B216" s="32" t="s">
        <v>106</v>
      </c>
      <c r="C216" s="32" t="s">
        <v>20</v>
      </c>
      <c r="D216" s="32" t="s">
        <v>737</v>
      </c>
      <c r="E216" s="32" t="s">
        <v>738</v>
      </c>
      <c r="F216" s="32">
        <f>IFERROR(VLOOKUP($D216,[1]Shop!$A$1:$K$4074,4,0),0)</f>
        <v>0</v>
      </c>
      <c r="G216" s="32">
        <f>IFERROR(VLOOKUP($D216,[1]Shop!$A$1:$K$4074,6,0),0)</f>
        <v>0</v>
      </c>
      <c r="H216" s="32">
        <f>IFERROR(VLOOKUP($D216,[1]Shop!$A$1:$K$4074,8,0),0)</f>
        <v>0</v>
      </c>
      <c r="I216" s="32">
        <f>IFERROR(VLOOKUP($D216,[1]Shop!$A$1:$K$4074,9,0),0)</f>
        <v>0</v>
      </c>
      <c r="J216" s="36">
        <f t="shared" si="18"/>
        <v>0</v>
      </c>
      <c r="K216" s="36">
        <f t="shared" si="19"/>
        <v>0</v>
      </c>
      <c r="L216" s="32">
        <f>IFERROR(VLOOKUP(D216,'[2]C25Y 4.18-5.3'!$A$4:$B$1583,2,0),0)</f>
        <v>1</v>
      </c>
      <c r="M216" s="36">
        <f t="shared" si="20"/>
        <v>0</v>
      </c>
      <c r="N216" s="36">
        <f t="shared" si="21"/>
        <v>200</v>
      </c>
      <c r="O216" s="32">
        <f>IFERROR(VLOOKUP($D216,'[3]GT 4.25-5.3'!$A$4:$C$431,2,0),0)</f>
        <v>0</v>
      </c>
      <c r="P216" s="32">
        <f>IFERROR(VLOOKUP($D216,'[3]GT 4.25-5.3'!$A$4:$C$431,3,0),0)</f>
        <v>0</v>
      </c>
      <c r="Q216" s="36">
        <f t="shared" si="22"/>
        <v>0</v>
      </c>
      <c r="R216" s="36">
        <f t="shared" si="23"/>
        <v>200</v>
      </c>
    </row>
    <row r="217" spans="1:18" ht="14.25" hidden="1">
      <c r="A217" s="32" t="s">
        <v>58</v>
      </c>
      <c r="B217" s="32" t="s">
        <v>106</v>
      </c>
      <c r="C217" s="32" t="s">
        <v>20</v>
      </c>
      <c r="D217" s="32" t="s">
        <v>739</v>
      </c>
      <c r="E217" s="32" t="s">
        <v>740</v>
      </c>
      <c r="F217" s="32">
        <f>IFERROR(VLOOKUP($D217,[1]Shop!$A$1:$K$4074,4,0),0)</f>
        <v>0</v>
      </c>
      <c r="G217" s="32">
        <f>IFERROR(VLOOKUP($D217,[1]Shop!$A$1:$K$4074,6,0),0)</f>
        <v>0</v>
      </c>
      <c r="H217" s="32">
        <f>IFERROR(VLOOKUP($D217,[1]Shop!$A$1:$K$4074,8,0),0)</f>
        <v>0</v>
      </c>
      <c r="I217" s="32">
        <f>IFERROR(VLOOKUP($D217,[1]Shop!$A$1:$K$4074,9,0),0)</f>
        <v>0</v>
      </c>
      <c r="J217" s="36">
        <f t="shared" si="18"/>
        <v>0</v>
      </c>
      <c r="K217" s="36">
        <f t="shared" si="19"/>
        <v>0</v>
      </c>
      <c r="L217" s="32">
        <f>IFERROR(VLOOKUP(D217,'[2]C25Y 4.18-5.3'!$A$4:$B$1583,2,0),0)</f>
        <v>0</v>
      </c>
      <c r="M217" s="36">
        <f t="shared" si="20"/>
        <v>0</v>
      </c>
      <c r="N217" s="36">
        <f t="shared" si="21"/>
        <v>0</v>
      </c>
      <c r="O217" s="32">
        <f>IFERROR(VLOOKUP($D217,'[3]GT 4.25-5.3'!$A$4:$C$431,2,0),0)</f>
        <v>0</v>
      </c>
      <c r="P217" s="32">
        <f>IFERROR(VLOOKUP($D217,'[3]GT 4.25-5.3'!$A$4:$C$431,3,0),0)</f>
        <v>0</v>
      </c>
      <c r="Q217" s="36">
        <f t="shared" si="22"/>
        <v>0</v>
      </c>
      <c r="R217" s="36">
        <f t="shared" si="23"/>
        <v>0</v>
      </c>
    </row>
    <row r="218" spans="1:18" ht="14.25" hidden="1">
      <c r="A218" s="32" t="s">
        <v>58</v>
      </c>
      <c r="B218" s="32" t="s">
        <v>106</v>
      </c>
      <c r="C218" s="32" t="s">
        <v>20</v>
      </c>
      <c r="D218" s="32" t="s">
        <v>741</v>
      </c>
      <c r="E218" s="32" t="s">
        <v>742</v>
      </c>
      <c r="F218" s="32">
        <f>IFERROR(VLOOKUP($D218,[1]Shop!$A$1:$K$4074,4,0),0)</f>
        <v>1</v>
      </c>
      <c r="G218" s="32">
        <f>IFERROR(VLOOKUP($D218,[1]Shop!$A$1:$K$4074,6,0),0)</f>
        <v>0</v>
      </c>
      <c r="H218" s="32">
        <f>IFERROR(VLOOKUP($D218,[1]Shop!$A$1:$K$4074,8,0),0)</f>
        <v>0</v>
      </c>
      <c r="I218" s="32">
        <f>IFERROR(VLOOKUP($D218,[1]Shop!$A$1:$K$4074,9,0),0)</f>
        <v>0</v>
      </c>
      <c r="J218" s="36">
        <f t="shared" si="18"/>
        <v>1</v>
      </c>
      <c r="K218" s="36">
        <f t="shared" si="19"/>
        <v>0</v>
      </c>
      <c r="L218" s="32">
        <f>IFERROR(VLOOKUP(D218,'[2]C25Y 4.18-5.3'!$A$4:$B$1583,2,0),0)</f>
        <v>1</v>
      </c>
      <c r="M218" s="36">
        <f t="shared" si="20"/>
        <v>0</v>
      </c>
      <c r="N218" s="36">
        <f t="shared" si="21"/>
        <v>200</v>
      </c>
      <c r="O218" s="32">
        <f>IFERROR(VLOOKUP($D218,'[3]GT 4.25-5.3'!$A$4:$C$431,2,0),0)</f>
        <v>0</v>
      </c>
      <c r="P218" s="32">
        <f>IFERROR(VLOOKUP($D218,'[3]GT 4.25-5.3'!$A$4:$C$431,3,0),0)</f>
        <v>0</v>
      </c>
      <c r="Q218" s="36">
        <f t="shared" si="22"/>
        <v>0</v>
      </c>
      <c r="R218" s="36">
        <f t="shared" si="23"/>
        <v>200</v>
      </c>
    </row>
    <row r="219" spans="1:18" ht="14.25" hidden="1">
      <c r="A219" s="32" t="s">
        <v>58</v>
      </c>
      <c r="B219" s="32" t="s">
        <v>106</v>
      </c>
      <c r="C219" s="32" t="s">
        <v>20</v>
      </c>
      <c r="D219" s="32" t="s">
        <v>743</v>
      </c>
      <c r="E219" s="32" t="s">
        <v>744</v>
      </c>
      <c r="F219" s="32">
        <f>IFERROR(VLOOKUP($D219,[1]Shop!$A$1:$K$4074,4,0),0)</f>
        <v>0</v>
      </c>
      <c r="G219" s="32">
        <f>IFERROR(VLOOKUP($D219,[1]Shop!$A$1:$K$4074,6,0),0)</f>
        <v>0</v>
      </c>
      <c r="H219" s="32">
        <f>IFERROR(VLOOKUP($D219,[1]Shop!$A$1:$K$4074,8,0),0)</f>
        <v>0</v>
      </c>
      <c r="I219" s="32">
        <f>IFERROR(VLOOKUP($D219,[1]Shop!$A$1:$K$4074,9,0),0)</f>
        <v>0</v>
      </c>
      <c r="J219" s="36">
        <f t="shared" si="18"/>
        <v>0</v>
      </c>
      <c r="K219" s="36">
        <f t="shared" si="19"/>
        <v>0</v>
      </c>
      <c r="L219" s="32">
        <f>IFERROR(VLOOKUP(D219,'[2]C25Y 4.18-5.3'!$A$4:$B$1583,2,0),0)</f>
        <v>0</v>
      </c>
      <c r="M219" s="36">
        <f t="shared" si="20"/>
        <v>0</v>
      </c>
      <c r="N219" s="36">
        <f t="shared" si="21"/>
        <v>0</v>
      </c>
      <c r="O219" s="32">
        <f>IFERROR(VLOOKUP($D219,'[3]GT 4.25-5.3'!$A$4:$C$431,2,0),0)</f>
        <v>0</v>
      </c>
      <c r="P219" s="32">
        <f>IFERROR(VLOOKUP($D219,'[3]GT 4.25-5.3'!$A$4:$C$431,3,0),0)</f>
        <v>0</v>
      </c>
      <c r="Q219" s="36">
        <f t="shared" si="22"/>
        <v>0</v>
      </c>
      <c r="R219" s="36">
        <f t="shared" si="23"/>
        <v>0</v>
      </c>
    </row>
    <row r="220" spans="1:18" ht="14.25" hidden="1">
      <c r="A220" s="32" t="s">
        <v>58</v>
      </c>
      <c r="B220" s="32" t="s">
        <v>106</v>
      </c>
      <c r="C220" s="32" t="s">
        <v>20</v>
      </c>
      <c r="D220" s="32" t="s">
        <v>745</v>
      </c>
      <c r="E220" s="32" t="s">
        <v>746</v>
      </c>
      <c r="F220" s="32">
        <f>IFERROR(VLOOKUP($D220,[1]Shop!$A$1:$K$4074,4,0),0)</f>
        <v>0</v>
      </c>
      <c r="G220" s="32">
        <f>IFERROR(VLOOKUP($D220,[1]Shop!$A$1:$K$4074,6,0),0)</f>
        <v>0</v>
      </c>
      <c r="H220" s="32">
        <f>IFERROR(VLOOKUP($D220,[1]Shop!$A$1:$K$4074,8,0),0)</f>
        <v>0</v>
      </c>
      <c r="I220" s="32">
        <f>IFERROR(VLOOKUP($D220,[1]Shop!$A$1:$K$4074,9,0),0)</f>
        <v>0</v>
      </c>
      <c r="J220" s="36">
        <f t="shared" si="18"/>
        <v>0</v>
      </c>
      <c r="K220" s="36">
        <f t="shared" si="19"/>
        <v>0</v>
      </c>
      <c r="L220" s="32">
        <f>IFERROR(VLOOKUP(D220,'[2]C25Y 4.18-5.3'!$A$4:$B$1583,2,0),0)</f>
        <v>0</v>
      </c>
      <c r="M220" s="36">
        <f t="shared" si="20"/>
        <v>0</v>
      </c>
      <c r="N220" s="36">
        <f t="shared" si="21"/>
        <v>0</v>
      </c>
      <c r="O220" s="32">
        <f>IFERROR(VLOOKUP($D220,'[3]GT 4.25-5.3'!$A$4:$C$431,2,0),0)</f>
        <v>0</v>
      </c>
      <c r="P220" s="32">
        <f>IFERROR(VLOOKUP($D220,'[3]GT 4.25-5.3'!$A$4:$C$431,3,0),0)</f>
        <v>0</v>
      </c>
      <c r="Q220" s="36">
        <f t="shared" si="22"/>
        <v>0</v>
      </c>
      <c r="R220" s="36">
        <f t="shared" si="23"/>
        <v>0</v>
      </c>
    </row>
    <row r="221" spans="1:18" ht="14.25" hidden="1">
      <c r="A221" s="32" t="s">
        <v>58</v>
      </c>
      <c r="B221" s="32" t="s">
        <v>106</v>
      </c>
      <c r="C221" s="32" t="s">
        <v>20</v>
      </c>
      <c r="D221" s="32" t="s">
        <v>747</v>
      </c>
      <c r="E221" s="32" t="s">
        <v>748</v>
      </c>
      <c r="F221" s="32">
        <f>IFERROR(VLOOKUP($D221,[1]Shop!$A$1:$K$4074,4,0),0)</f>
        <v>0</v>
      </c>
      <c r="G221" s="32">
        <f>IFERROR(VLOOKUP($D221,[1]Shop!$A$1:$K$4074,6,0),0)</f>
        <v>0</v>
      </c>
      <c r="H221" s="32">
        <f>IFERROR(VLOOKUP($D221,[1]Shop!$A$1:$K$4074,8,0),0)</f>
        <v>0</v>
      </c>
      <c r="I221" s="32">
        <f>IFERROR(VLOOKUP($D221,[1]Shop!$A$1:$K$4074,9,0),0)</f>
        <v>0</v>
      </c>
      <c r="J221" s="36">
        <f t="shared" si="18"/>
        <v>0</v>
      </c>
      <c r="K221" s="36">
        <f t="shared" si="19"/>
        <v>0</v>
      </c>
      <c r="L221" s="32">
        <f>IFERROR(VLOOKUP(D221,'[2]C25Y 4.18-5.3'!$A$4:$B$1583,2,0),0)</f>
        <v>0</v>
      </c>
      <c r="M221" s="36">
        <f t="shared" si="20"/>
        <v>0</v>
      </c>
      <c r="N221" s="36">
        <f t="shared" si="21"/>
        <v>0</v>
      </c>
      <c r="O221" s="32">
        <f>IFERROR(VLOOKUP($D221,'[3]GT 4.25-5.3'!$A$4:$C$431,2,0),0)</f>
        <v>0</v>
      </c>
      <c r="P221" s="32">
        <f>IFERROR(VLOOKUP($D221,'[3]GT 4.25-5.3'!$A$4:$C$431,3,0),0)</f>
        <v>0</v>
      </c>
      <c r="Q221" s="36">
        <f t="shared" si="22"/>
        <v>0</v>
      </c>
      <c r="R221" s="36">
        <f t="shared" si="23"/>
        <v>0</v>
      </c>
    </row>
    <row r="222" spans="1:18" ht="14.25" hidden="1">
      <c r="A222" s="32" t="s">
        <v>58</v>
      </c>
      <c r="B222" s="32" t="s">
        <v>106</v>
      </c>
      <c r="C222" s="32" t="s">
        <v>20</v>
      </c>
      <c r="D222" s="32" t="s">
        <v>749</v>
      </c>
      <c r="E222" s="32" t="s">
        <v>750</v>
      </c>
      <c r="F222" s="32">
        <f>IFERROR(VLOOKUP($D222,[1]Shop!$A$1:$K$4074,4,0),0)</f>
        <v>0</v>
      </c>
      <c r="G222" s="32">
        <f>IFERROR(VLOOKUP($D222,[1]Shop!$A$1:$K$4074,6,0),0)</f>
        <v>0</v>
      </c>
      <c r="H222" s="32">
        <f>IFERROR(VLOOKUP($D222,[1]Shop!$A$1:$K$4074,8,0),0)</f>
        <v>0</v>
      </c>
      <c r="I222" s="32">
        <f>IFERROR(VLOOKUP($D222,[1]Shop!$A$1:$K$4074,9,0),0)</f>
        <v>0</v>
      </c>
      <c r="J222" s="36">
        <f t="shared" si="18"/>
        <v>0</v>
      </c>
      <c r="K222" s="36">
        <f t="shared" si="19"/>
        <v>0</v>
      </c>
      <c r="L222" s="32">
        <f>IFERROR(VLOOKUP(D222,'[2]C25Y 4.18-5.3'!$A$4:$B$1583,2,0),0)</f>
        <v>0</v>
      </c>
      <c r="M222" s="36">
        <f t="shared" si="20"/>
        <v>0</v>
      </c>
      <c r="N222" s="36">
        <f t="shared" si="21"/>
        <v>0</v>
      </c>
      <c r="O222" s="32">
        <f>IFERROR(VLOOKUP($D222,'[3]GT 4.25-5.3'!$A$4:$C$431,2,0),0)</f>
        <v>0</v>
      </c>
      <c r="P222" s="32">
        <f>IFERROR(VLOOKUP($D222,'[3]GT 4.25-5.3'!$A$4:$C$431,3,0),0)</f>
        <v>0</v>
      </c>
      <c r="Q222" s="36">
        <f t="shared" si="22"/>
        <v>0</v>
      </c>
      <c r="R222" s="36">
        <f t="shared" si="23"/>
        <v>0</v>
      </c>
    </row>
    <row r="223" spans="1:18" ht="14.25" hidden="1">
      <c r="A223" s="32" t="s">
        <v>58</v>
      </c>
      <c r="B223" s="32" t="s">
        <v>106</v>
      </c>
      <c r="C223" s="32" t="s">
        <v>20</v>
      </c>
      <c r="D223" s="32" t="s">
        <v>751</v>
      </c>
      <c r="E223" s="32" t="s">
        <v>752</v>
      </c>
      <c r="F223" s="32">
        <f>IFERROR(VLOOKUP($D223,[1]Shop!$A$1:$K$4074,4,0),0)</f>
        <v>1</v>
      </c>
      <c r="G223" s="32">
        <f>IFERROR(VLOOKUP($D223,[1]Shop!$A$1:$K$4074,6,0),0)</f>
        <v>0</v>
      </c>
      <c r="H223" s="32">
        <f>IFERROR(VLOOKUP($D223,[1]Shop!$A$1:$K$4074,8,0),0)</f>
        <v>0</v>
      </c>
      <c r="I223" s="32">
        <f>IFERROR(VLOOKUP($D223,[1]Shop!$A$1:$K$4074,9,0),0)</f>
        <v>0</v>
      </c>
      <c r="J223" s="36">
        <f t="shared" si="18"/>
        <v>1</v>
      </c>
      <c r="K223" s="36">
        <f t="shared" si="19"/>
        <v>0</v>
      </c>
      <c r="L223" s="32">
        <f>IFERROR(VLOOKUP(D223,'[2]C25Y 4.18-5.3'!$A$4:$B$1583,2,0),0)</f>
        <v>1</v>
      </c>
      <c r="M223" s="36">
        <f t="shared" si="20"/>
        <v>0</v>
      </c>
      <c r="N223" s="36">
        <f t="shared" si="21"/>
        <v>200</v>
      </c>
      <c r="O223" s="32">
        <f>IFERROR(VLOOKUP($D223,'[3]GT 4.25-5.3'!$A$4:$C$431,2,0),0)</f>
        <v>0</v>
      </c>
      <c r="P223" s="32">
        <f>IFERROR(VLOOKUP($D223,'[3]GT 4.25-5.3'!$A$4:$C$431,3,0),0)</f>
        <v>0</v>
      </c>
      <c r="Q223" s="36">
        <f t="shared" si="22"/>
        <v>0</v>
      </c>
      <c r="R223" s="36">
        <f t="shared" si="23"/>
        <v>200</v>
      </c>
    </row>
    <row r="224" spans="1:18" ht="14.25" hidden="1">
      <c r="A224" s="32" t="s">
        <v>58</v>
      </c>
      <c r="B224" s="32" t="s">
        <v>106</v>
      </c>
      <c r="C224" s="32" t="s">
        <v>20</v>
      </c>
      <c r="D224" s="32" t="s">
        <v>753</v>
      </c>
      <c r="E224" s="32" t="s">
        <v>754</v>
      </c>
      <c r="F224" s="32">
        <f>IFERROR(VLOOKUP($D224,[1]Shop!$A$1:$K$4074,4,0),0)</f>
        <v>1</v>
      </c>
      <c r="G224" s="32">
        <f>IFERROR(VLOOKUP($D224,[1]Shop!$A$1:$K$4074,6,0),0)</f>
        <v>0</v>
      </c>
      <c r="H224" s="32">
        <f>IFERROR(VLOOKUP($D224,[1]Shop!$A$1:$K$4074,8,0),0)</f>
        <v>0</v>
      </c>
      <c r="I224" s="32">
        <f>IFERROR(VLOOKUP($D224,[1]Shop!$A$1:$K$4074,9,0),0)</f>
        <v>0</v>
      </c>
      <c r="J224" s="36">
        <f t="shared" si="18"/>
        <v>1</v>
      </c>
      <c r="K224" s="36">
        <f t="shared" si="19"/>
        <v>0</v>
      </c>
      <c r="L224" s="32">
        <f>IFERROR(VLOOKUP(D224,'[2]C25Y 4.18-5.3'!$A$4:$B$1583,2,0),0)</f>
        <v>0</v>
      </c>
      <c r="M224" s="36">
        <f t="shared" si="20"/>
        <v>0</v>
      </c>
      <c r="N224" s="36">
        <f t="shared" si="21"/>
        <v>0</v>
      </c>
      <c r="O224" s="32">
        <f>IFERROR(VLOOKUP($D224,'[3]GT 4.25-5.3'!$A$4:$C$431,2,0),0)</f>
        <v>0</v>
      </c>
      <c r="P224" s="32">
        <f>IFERROR(VLOOKUP($D224,'[3]GT 4.25-5.3'!$A$4:$C$431,3,0),0)</f>
        <v>0</v>
      </c>
      <c r="Q224" s="36">
        <f t="shared" si="22"/>
        <v>0</v>
      </c>
      <c r="R224" s="36">
        <f t="shared" si="23"/>
        <v>0</v>
      </c>
    </row>
    <row r="225" spans="1:18" ht="14.25" hidden="1">
      <c r="A225" s="32" t="s">
        <v>58</v>
      </c>
      <c r="B225" s="32" t="s">
        <v>106</v>
      </c>
      <c r="C225" s="32" t="s">
        <v>20</v>
      </c>
      <c r="D225" s="32" t="s">
        <v>755</v>
      </c>
      <c r="E225" s="32" t="s">
        <v>756</v>
      </c>
      <c r="F225" s="32">
        <f>IFERROR(VLOOKUP($D225,[1]Shop!$A$1:$K$4074,4,0),0)</f>
        <v>1</v>
      </c>
      <c r="G225" s="32">
        <f>IFERROR(VLOOKUP($D225,[1]Shop!$A$1:$K$4074,6,0),0)</f>
        <v>0</v>
      </c>
      <c r="H225" s="32">
        <f>IFERROR(VLOOKUP($D225,[1]Shop!$A$1:$K$4074,8,0),0)</f>
        <v>1</v>
      </c>
      <c r="I225" s="32">
        <f>IFERROR(VLOOKUP($D225,[1]Shop!$A$1:$K$4074,9,0),0)</f>
        <v>0</v>
      </c>
      <c r="J225" s="36">
        <f t="shared" si="18"/>
        <v>2</v>
      </c>
      <c r="K225" s="36">
        <f t="shared" si="19"/>
        <v>0</v>
      </c>
      <c r="L225" s="32">
        <f>IFERROR(VLOOKUP(D225,'[2]C25Y 4.18-5.3'!$A$4:$B$1583,2,0),0)</f>
        <v>0</v>
      </c>
      <c r="M225" s="36">
        <f t="shared" si="20"/>
        <v>0</v>
      </c>
      <c r="N225" s="36">
        <f t="shared" si="21"/>
        <v>0</v>
      </c>
      <c r="O225" s="32">
        <f>IFERROR(VLOOKUP($D225,'[3]GT 4.25-5.3'!$A$4:$C$431,2,0),0)</f>
        <v>0</v>
      </c>
      <c r="P225" s="32">
        <f>IFERROR(VLOOKUP($D225,'[3]GT 4.25-5.3'!$A$4:$C$431,3,0),0)</f>
        <v>0</v>
      </c>
      <c r="Q225" s="36">
        <f t="shared" si="22"/>
        <v>0</v>
      </c>
      <c r="R225" s="36">
        <f t="shared" si="23"/>
        <v>0</v>
      </c>
    </row>
    <row r="226" spans="1:18" ht="14.25" hidden="1">
      <c r="A226" s="32" t="s">
        <v>58</v>
      </c>
      <c r="B226" s="32" t="s">
        <v>106</v>
      </c>
      <c r="C226" s="32" t="s">
        <v>20</v>
      </c>
      <c r="D226" s="32" t="s">
        <v>757</v>
      </c>
      <c r="E226" s="32" t="s">
        <v>758</v>
      </c>
      <c r="F226" s="32">
        <f>IFERROR(VLOOKUP($D226,[1]Shop!$A$1:$K$4074,4,0),0)</f>
        <v>1</v>
      </c>
      <c r="G226" s="32">
        <f>IFERROR(VLOOKUP($D226,[1]Shop!$A$1:$K$4074,6,0),0)</f>
        <v>1</v>
      </c>
      <c r="H226" s="32">
        <f>IFERROR(VLOOKUP($D226,[1]Shop!$A$1:$K$4074,8,0),0)</f>
        <v>0</v>
      </c>
      <c r="I226" s="32">
        <f>IFERROR(VLOOKUP($D226,[1]Shop!$A$1:$K$4074,9,0),0)</f>
        <v>0</v>
      </c>
      <c r="J226" s="36">
        <f t="shared" si="18"/>
        <v>2</v>
      </c>
      <c r="K226" s="36">
        <f t="shared" si="19"/>
        <v>0</v>
      </c>
      <c r="L226" s="32">
        <f>IFERROR(VLOOKUP(D226,'[2]C25Y 4.18-5.3'!$A$4:$B$1583,2,0),0)</f>
        <v>0</v>
      </c>
      <c r="M226" s="36">
        <f t="shared" si="20"/>
        <v>0</v>
      </c>
      <c r="N226" s="36">
        <f t="shared" si="21"/>
        <v>0</v>
      </c>
      <c r="O226" s="32">
        <f>IFERROR(VLOOKUP($D226,'[3]GT 4.25-5.3'!$A$4:$C$431,2,0),0)</f>
        <v>0</v>
      </c>
      <c r="P226" s="32">
        <f>IFERROR(VLOOKUP($D226,'[3]GT 4.25-5.3'!$A$4:$C$431,3,0),0)</f>
        <v>0</v>
      </c>
      <c r="Q226" s="36">
        <f t="shared" si="22"/>
        <v>0</v>
      </c>
      <c r="R226" s="36">
        <f t="shared" si="23"/>
        <v>0</v>
      </c>
    </row>
    <row r="227" spans="1:18" ht="14.25" hidden="1">
      <c r="A227" s="32" t="s">
        <v>58</v>
      </c>
      <c r="B227" s="32" t="s">
        <v>106</v>
      </c>
      <c r="C227" s="32" t="s">
        <v>20</v>
      </c>
      <c r="D227" s="32" t="s">
        <v>759</v>
      </c>
      <c r="E227" s="32" t="s">
        <v>760</v>
      </c>
      <c r="F227" s="32">
        <f>IFERROR(VLOOKUP($D227,[1]Shop!$A$1:$K$4074,4,0),0)</f>
        <v>0</v>
      </c>
      <c r="G227" s="32">
        <f>IFERROR(VLOOKUP($D227,[1]Shop!$A$1:$K$4074,6,0),0)</f>
        <v>0</v>
      </c>
      <c r="H227" s="32">
        <f>IFERROR(VLOOKUP($D227,[1]Shop!$A$1:$K$4074,8,0),0)</f>
        <v>0</v>
      </c>
      <c r="I227" s="32">
        <f>IFERROR(VLOOKUP($D227,[1]Shop!$A$1:$K$4074,9,0),0)</f>
        <v>0</v>
      </c>
      <c r="J227" s="36">
        <f t="shared" si="18"/>
        <v>0</v>
      </c>
      <c r="K227" s="36">
        <f t="shared" si="19"/>
        <v>0</v>
      </c>
      <c r="L227" s="32">
        <f>IFERROR(VLOOKUP(D227,'[2]C25Y 4.18-5.3'!$A$4:$B$1583,2,0),0)</f>
        <v>0</v>
      </c>
      <c r="M227" s="36">
        <f t="shared" si="20"/>
        <v>0</v>
      </c>
      <c r="N227" s="36">
        <f t="shared" si="21"/>
        <v>0</v>
      </c>
      <c r="O227" s="32">
        <f>IFERROR(VLOOKUP($D227,'[3]GT 4.25-5.3'!$A$4:$C$431,2,0),0)</f>
        <v>0</v>
      </c>
      <c r="P227" s="32">
        <f>IFERROR(VLOOKUP($D227,'[3]GT 4.25-5.3'!$A$4:$C$431,3,0),0)</f>
        <v>0</v>
      </c>
      <c r="Q227" s="36">
        <f t="shared" si="22"/>
        <v>0</v>
      </c>
      <c r="R227" s="36">
        <f t="shared" si="23"/>
        <v>0</v>
      </c>
    </row>
    <row r="228" spans="1:18" ht="14.25" hidden="1">
      <c r="A228" s="32" t="s">
        <v>58</v>
      </c>
      <c r="B228" s="32" t="s">
        <v>106</v>
      </c>
      <c r="C228" s="32" t="s">
        <v>20</v>
      </c>
      <c r="D228" s="32" t="s">
        <v>761</v>
      </c>
      <c r="E228" s="32" t="s">
        <v>762</v>
      </c>
      <c r="F228" s="32">
        <f>IFERROR(VLOOKUP($D228,[1]Shop!$A$1:$K$4074,4,0),0)</f>
        <v>0</v>
      </c>
      <c r="G228" s="32">
        <f>IFERROR(VLOOKUP($D228,[1]Shop!$A$1:$K$4074,6,0),0)</f>
        <v>0</v>
      </c>
      <c r="H228" s="32">
        <f>IFERROR(VLOOKUP($D228,[1]Shop!$A$1:$K$4074,8,0),0)</f>
        <v>0</v>
      </c>
      <c r="I228" s="32">
        <f>IFERROR(VLOOKUP($D228,[1]Shop!$A$1:$K$4074,9,0),0)</f>
        <v>0</v>
      </c>
      <c r="J228" s="36">
        <f t="shared" si="18"/>
        <v>0</v>
      </c>
      <c r="K228" s="36">
        <f t="shared" si="19"/>
        <v>0</v>
      </c>
      <c r="L228" s="32">
        <f>IFERROR(VLOOKUP(D228,'[2]C25Y 4.18-5.3'!$A$4:$B$1583,2,0),0)</f>
        <v>0</v>
      </c>
      <c r="M228" s="36">
        <f t="shared" si="20"/>
        <v>0</v>
      </c>
      <c r="N228" s="36">
        <f t="shared" si="21"/>
        <v>0</v>
      </c>
      <c r="O228" s="32">
        <f>IFERROR(VLOOKUP($D228,'[3]GT 4.25-5.3'!$A$4:$C$431,2,0),0)</f>
        <v>0</v>
      </c>
      <c r="P228" s="32">
        <f>IFERROR(VLOOKUP($D228,'[3]GT 4.25-5.3'!$A$4:$C$431,3,0),0)</f>
        <v>0</v>
      </c>
      <c r="Q228" s="36">
        <f t="shared" si="22"/>
        <v>0</v>
      </c>
      <c r="R228" s="36">
        <f t="shared" si="23"/>
        <v>0</v>
      </c>
    </row>
    <row r="229" spans="1:18" ht="14.25" hidden="1">
      <c r="A229" s="32" t="s">
        <v>58</v>
      </c>
      <c r="B229" s="32" t="s">
        <v>106</v>
      </c>
      <c r="C229" s="32" t="s">
        <v>20</v>
      </c>
      <c r="D229" s="32" t="s">
        <v>763</v>
      </c>
      <c r="E229" s="32" t="s">
        <v>764</v>
      </c>
      <c r="F229" s="32">
        <f>IFERROR(VLOOKUP($D229,[1]Shop!$A$1:$K$4074,4,0),0)</f>
        <v>0</v>
      </c>
      <c r="G229" s="32">
        <f>IFERROR(VLOOKUP($D229,[1]Shop!$A$1:$K$4074,6,0),0)</f>
        <v>0</v>
      </c>
      <c r="H229" s="32">
        <f>IFERROR(VLOOKUP($D229,[1]Shop!$A$1:$K$4074,8,0),0)</f>
        <v>0</v>
      </c>
      <c r="I229" s="32">
        <f>IFERROR(VLOOKUP($D229,[1]Shop!$A$1:$K$4074,9,0),0)</f>
        <v>0</v>
      </c>
      <c r="J229" s="36">
        <f t="shared" si="18"/>
        <v>0</v>
      </c>
      <c r="K229" s="36">
        <f t="shared" si="19"/>
        <v>0</v>
      </c>
      <c r="L229" s="32">
        <f>IFERROR(VLOOKUP(D229,'[2]C25Y 4.18-5.3'!$A$4:$B$1583,2,0),0)</f>
        <v>0</v>
      </c>
      <c r="M229" s="36">
        <f t="shared" si="20"/>
        <v>0</v>
      </c>
      <c r="N229" s="36">
        <f t="shared" si="21"/>
        <v>0</v>
      </c>
      <c r="O229" s="32">
        <f>IFERROR(VLOOKUP($D229,'[3]GT 4.25-5.3'!$A$4:$C$431,2,0),0)</f>
        <v>0</v>
      </c>
      <c r="P229" s="32">
        <f>IFERROR(VLOOKUP($D229,'[3]GT 4.25-5.3'!$A$4:$C$431,3,0),0)</f>
        <v>0</v>
      </c>
      <c r="Q229" s="36">
        <f t="shared" si="22"/>
        <v>0</v>
      </c>
      <c r="R229" s="36">
        <f t="shared" si="23"/>
        <v>0</v>
      </c>
    </row>
    <row r="230" spans="1:18" ht="14.25" hidden="1">
      <c r="A230" s="32" t="s">
        <v>58</v>
      </c>
      <c r="B230" s="32" t="s">
        <v>106</v>
      </c>
      <c r="C230" s="32" t="s">
        <v>20</v>
      </c>
      <c r="D230" s="32" t="s">
        <v>765</v>
      </c>
      <c r="E230" s="32" t="s">
        <v>766</v>
      </c>
      <c r="F230" s="32">
        <f>IFERROR(VLOOKUP($D230,[1]Shop!$A$1:$K$4074,4,0),0)</f>
        <v>0</v>
      </c>
      <c r="G230" s="32">
        <f>IFERROR(VLOOKUP($D230,[1]Shop!$A$1:$K$4074,6,0),0)</f>
        <v>0</v>
      </c>
      <c r="H230" s="32">
        <f>IFERROR(VLOOKUP($D230,[1]Shop!$A$1:$K$4074,8,0),0)</f>
        <v>0</v>
      </c>
      <c r="I230" s="32">
        <f>IFERROR(VLOOKUP($D230,[1]Shop!$A$1:$K$4074,9,0),0)</f>
        <v>0</v>
      </c>
      <c r="J230" s="36">
        <f t="shared" si="18"/>
        <v>0</v>
      </c>
      <c r="K230" s="36">
        <f t="shared" si="19"/>
        <v>0</v>
      </c>
      <c r="L230" s="32">
        <f>IFERROR(VLOOKUP(D230,'[2]C25Y 4.18-5.3'!$A$4:$B$1583,2,0),0)</f>
        <v>0</v>
      </c>
      <c r="M230" s="36">
        <f t="shared" si="20"/>
        <v>0</v>
      </c>
      <c r="N230" s="36">
        <f t="shared" si="21"/>
        <v>0</v>
      </c>
      <c r="O230" s="32">
        <f>IFERROR(VLOOKUP($D230,'[3]GT 4.25-5.3'!$A$4:$C$431,2,0),0)</f>
        <v>0</v>
      </c>
      <c r="P230" s="32">
        <f>IFERROR(VLOOKUP($D230,'[3]GT 4.25-5.3'!$A$4:$C$431,3,0),0)</f>
        <v>0</v>
      </c>
      <c r="Q230" s="36">
        <f t="shared" si="22"/>
        <v>0</v>
      </c>
      <c r="R230" s="36">
        <f t="shared" si="23"/>
        <v>0</v>
      </c>
    </row>
    <row r="231" spans="1:18" ht="14.25" hidden="1">
      <c r="A231" s="32" t="s">
        <v>58</v>
      </c>
      <c r="B231" s="32" t="s">
        <v>106</v>
      </c>
      <c r="C231" s="32" t="s">
        <v>20</v>
      </c>
      <c r="D231" s="32" t="s">
        <v>767</v>
      </c>
      <c r="E231" s="32" t="s">
        <v>768</v>
      </c>
      <c r="F231" s="32">
        <f>IFERROR(VLOOKUP($D231,[1]Shop!$A$1:$K$4074,4,0),0)</f>
        <v>1</v>
      </c>
      <c r="G231" s="32">
        <f>IFERROR(VLOOKUP($D231,[1]Shop!$A$1:$K$4074,6,0),0)</f>
        <v>0</v>
      </c>
      <c r="H231" s="32">
        <f>IFERROR(VLOOKUP($D231,[1]Shop!$A$1:$K$4074,8,0),0)</f>
        <v>1</v>
      </c>
      <c r="I231" s="32">
        <f>IFERROR(VLOOKUP($D231,[1]Shop!$A$1:$K$4074,9,0),0)</f>
        <v>0</v>
      </c>
      <c r="J231" s="36">
        <f t="shared" si="18"/>
        <v>2</v>
      </c>
      <c r="K231" s="36">
        <f t="shared" si="19"/>
        <v>0</v>
      </c>
      <c r="L231" s="32">
        <f>IFERROR(VLOOKUP(D231,'[2]C25Y 4.18-5.3'!$A$4:$B$1583,2,0),0)</f>
        <v>0</v>
      </c>
      <c r="M231" s="36">
        <f t="shared" si="20"/>
        <v>0</v>
      </c>
      <c r="N231" s="36">
        <f t="shared" si="21"/>
        <v>0</v>
      </c>
      <c r="O231" s="32">
        <f>IFERROR(VLOOKUP($D231,'[3]GT 4.25-5.3'!$A$4:$C$431,2,0),0)</f>
        <v>0</v>
      </c>
      <c r="P231" s="32">
        <f>IFERROR(VLOOKUP($D231,'[3]GT 4.25-5.3'!$A$4:$C$431,3,0),0)</f>
        <v>0</v>
      </c>
      <c r="Q231" s="36">
        <f t="shared" si="22"/>
        <v>0</v>
      </c>
      <c r="R231" s="36">
        <f t="shared" si="23"/>
        <v>0</v>
      </c>
    </row>
    <row r="232" spans="1:18" ht="14.25" hidden="1">
      <c r="A232" s="32" t="s">
        <v>58</v>
      </c>
      <c r="B232" s="32" t="s">
        <v>106</v>
      </c>
      <c r="C232" s="32" t="s">
        <v>20</v>
      </c>
      <c r="D232" s="32" t="s">
        <v>769</v>
      </c>
      <c r="E232" s="32" t="s">
        <v>770</v>
      </c>
      <c r="F232" s="32">
        <f>IFERROR(VLOOKUP($D232,[1]Shop!$A$1:$K$4074,4,0),0)</f>
        <v>2</v>
      </c>
      <c r="G232" s="32">
        <f>IFERROR(VLOOKUP($D232,[1]Shop!$A$1:$K$4074,6,0),0)</f>
        <v>0</v>
      </c>
      <c r="H232" s="32">
        <f>IFERROR(VLOOKUP($D232,[1]Shop!$A$1:$K$4074,8,0),0)</f>
        <v>2</v>
      </c>
      <c r="I232" s="32">
        <f>IFERROR(VLOOKUP($D232,[1]Shop!$A$1:$K$4074,9,0),0)</f>
        <v>0</v>
      </c>
      <c r="J232" s="36">
        <f t="shared" si="18"/>
        <v>4</v>
      </c>
      <c r="K232" s="36">
        <f t="shared" si="19"/>
        <v>600</v>
      </c>
      <c r="L232" s="32">
        <f>IFERROR(VLOOKUP(D232,'[2]C25Y 4.18-5.3'!$A$4:$B$1583,2,0),0)</f>
        <v>1</v>
      </c>
      <c r="M232" s="36">
        <f t="shared" si="20"/>
        <v>0</v>
      </c>
      <c r="N232" s="36">
        <f t="shared" si="21"/>
        <v>200</v>
      </c>
      <c r="O232" s="32">
        <f>IFERROR(VLOOKUP($D232,'[3]GT 4.25-5.3'!$A$4:$C$431,2,0),0)</f>
        <v>0</v>
      </c>
      <c r="P232" s="32">
        <f>IFERROR(VLOOKUP($D232,'[3]GT 4.25-5.3'!$A$4:$C$431,3,0),0)</f>
        <v>0</v>
      </c>
      <c r="Q232" s="36">
        <f t="shared" si="22"/>
        <v>0</v>
      </c>
      <c r="R232" s="36">
        <f t="shared" si="23"/>
        <v>800</v>
      </c>
    </row>
    <row r="233" spans="1:18" ht="14.25" hidden="1">
      <c r="A233" s="32" t="s">
        <v>58</v>
      </c>
      <c r="B233" s="32" t="s">
        <v>106</v>
      </c>
      <c r="C233" s="32" t="s">
        <v>20</v>
      </c>
      <c r="D233" s="32" t="s">
        <v>771</v>
      </c>
      <c r="E233" s="32" t="s">
        <v>772</v>
      </c>
      <c r="F233" s="32">
        <f>IFERROR(VLOOKUP($D233,[1]Shop!$A$1:$K$4074,4,0),0)</f>
        <v>0</v>
      </c>
      <c r="G233" s="32">
        <f>IFERROR(VLOOKUP($D233,[1]Shop!$A$1:$K$4074,6,0),0)</f>
        <v>0</v>
      </c>
      <c r="H233" s="32">
        <f>IFERROR(VLOOKUP($D233,[1]Shop!$A$1:$K$4074,8,0),0)</f>
        <v>0</v>
      </c>
      <c r="I233" s="32">
        <f>IFERROR(VLOOKUP($D233,[1]Shop!$A$1:$K$4074,9,0),0)</f>
        <v>0</v>
      </c>
      <c r="J233" s="36">
        <f t="shared" si="18"/>
        <v>0</v>
      </c>
      <c r="K233" s="36">
        <f t="shared" si="19"/>
        <v>0</v>
      </c>
      <c r="L233" s="32">
        <f>IFERROR(VLOOKUP(D233,'[2]C25Y 4.18-5.3'!$A$4:$B$1583,2,0),0)</f>
        <v>0</v>
      </c>
      <c r="M233" s="36">
        <f t="shared" si="20"/>
        <v>0</v>
      </c>
      <c r="N233" s="36">
        <f t="shared" si="21"/>
        <v>0</v>
      </c>
      <c r="O233" s="32">
        <f>IFERROR(VLOOKUP($D233,'[3]GT 4.25-5.3'!$A$4:$C$431,2,0),0)</f>
        <v>0</v>
      </c>
      <c r="P233" s="32">
        <f>IFERROR(VLOOKUP($D233,'[3]GT 4.25-5.3'!$A$4:$C$431,3,0),0)</f>
        <v>0</v>
      </c>
      <c r="Q233" s="36">
        <f t="shared" si="22"/>
        <v>0</v>
      </c>
      <c r="R233" s="36">
        <f t="shared" si="23"/>
        <v>0</v>
      </c>
    </row>
    <row r="234" spans="1:18" ht="14.25" hidden="1">
      <c r="A234" s="32" t="s">
        <v>58</v>
      </c>
      <c r="B234" s="32" t="s">
        <v>106</v>
      </c>
      <c r="C234" s="32" t="s">
        <v>20</v>
      </c>
      <c r="D234" s="32" t="s">
        <v>773</v>
      </c>
      <c r="E234" s="32" t="s">
        <v>774</v>
      </c>
      <c r="F234" s="32">
        <f>IFERROR(VLOOKUP($D234,[1]Shop!$A$1:$K$4074,4,0),0)</f>
        <v>1</v>
      </c>
      <c r="G234" s="32">
        <f>IFERROR(VLOOKUP($D234,[1]Shop!$A$1:$K$4074,6,0),0)</f>
        <v>0</v>
      </c>
      <c r="H234" s="32">
        <f>IFERROR(VLOOKUP($D234,[1]Shop!$A$1:$K$4074,8,0),0)</f>
        <v>0</v>
      </c>
      <c r="I234" s="32">
        <f>IFERROR(VLOOKUP($D234,[1]Shop!$A$1:$K$4074,9,0),0)</f>
        <v>0</v>
      </c>
      <c r="J234" s="36">
        <f t="shared" si="18"/>
        <v>1</v>
      </c>
      <c r="K234" s="36">
        <f t="shared" si="19"/>
        <v>0</v>
      </c>
      <c r="L234" s="32">
        <f>IFERROR(VLOOKUP(D234,'[2]C25Y 4.18-5.3'!$A$4:$B$1583,2,0),0)</f>
        <v>0</v>
      </c>
      <c r="M234" s="36">
        <f t="shared" si="20"/>
        <v>0</v>
      </c>
      <c r="N234" s="36">
        <f t="shared" si="21"/>
        <v>0</v>
      </c>
      <c r="O234" s="32">
        <f>IFERROR(VLOOKUP($D234,'[3]GT 4.25-5.3'!$A$4:$C$431,2,0),0)</f>
        <v>0</v>
      </c>
      <c r="P234" s="32">
        <f>IFERROR(VLOOKUP($D234,'[3]GT 4.25-5.3'!$A$4:$C$431,3,0),0)</f>
        <v>0</v>
      </c>
      <c r="Q234" s="36">
        <f t="shared" si="22"/>
        <v>0</v>
      </c>
      <c r="R234" s="36">
        <f t="shared" si="23"/>
        <v>0</v>
      </c>
    </row>
    <row r="235" spans="1:18" ht="14.25" hidden="1">
      <c r="A235" s="32" t="s">
        <v>58</v>
      </c>
      <c r="B235" s="32" t="s">
        <v>106</v>
      </c>
      <c r="C235" s="32" t="s">
        <v>20</v>
      </c>
      <c r="D235" s="32" t="s">
        <v>775</v>
      </c>
      <c r="E235" s="32" t="s">
        <v>776</v>
      </c>
      <c r="F235" s="32">
        <f>IFERROR(VLOOKUP($D235,[1]Shop!$A$1:$K$4074,4,0),0)</f>
        <v>1</v>
      </c>
      <c r="G235" s="32">
        <f>IFERROR(VLOOKUP($D235,[1]Shop!$A$1:$K$4074,6,0),0)</f>
        <v>0</v>
      </c>
      <c r="H235" s="32">
        <f>IFERROR(VLOOKUP($D235,[1]Shop!$A$1:$K$4074,8,0),0)</f>
        <v>0</v>
      </c>
      <c r="I235" s="32">
        <f>IFERROR(VLOOKUP($D235,[1]Shop!$A$1:$K$4074,9,0),0)</f>
        <v>0</v>
      </c>
      <c r="J235" s="36">
        <f t="shared" si="18"/>
        <v>1</v>
      </c>
      <c r="K235" s="36">
        <f t="shared" si="19"/>
        <v>0</v>
      </c>
      <c r="L235" s="32">
        <f>IFERROR(VLOOKUP(D235,'[2]C25Y 4.18-5.3'!$A$4:$B$1583,2,0),0)</f>
        <v>1</v>
      </c>
      <c r="M235" s="36">
        <f t="shared" si="20"/>
        <v>0</v>
      </c>
      <c r="N235" s="36">
        <f t="shared" si="21"/>
        <v>200</v>
      </c>
      <c r="O235" s="32">
        <f>IFERROR(VLOOKUP($D235,'[3]GT 4.25-5.3'!$A$4:$C$431,2,0),0)</f>
        <v>0</v>
      </c>
      <c r="P235" s="32">
        <f>IFERROR(VLOOKUP($D235,'[3]GT 4.25-5.3'!$A$4:$C$431,3,0),0)</f>
        <v>0</v>
      </c>
      <c r="Q235" s="36">
        <f t="shared" si="22"/>
        <v>0</v>
      </c>
      <c r="R235" s="36">
        <f t="shared" si="23"/>
        <v>200</v>
      </c>
    </row>
    <row r="236" spans="1:18" ht="14.25" hidden="1">
      <c r="A236" s="32" t="s">
        <v>58</v>
      </c>
      <c r="B236" s="32" t="s">
        <v>106</v>
      </c>
      <c r="C236" s="32" t="s">
        <v>20</v>
      </c>
      <c r="D236" s="32" t="s">
        <v>777</v>
      </c>
      <c r="E236" s="32" t="s">
        <v>778</v>
      </c>
      <c r="F236" s="32">
        <f>IFERROR(VLOOKUP($D236,[1]Shop!$A$1:$K$4074,4,0),0)</f>
        <v>0</v>
      </c>
      <c r="G236" s="32">
        <f>IFERROR(VLOOKUP($D236,[1]Shop!$A$1:$K$4074,6,0),0)</f>
        <v>0</v>
      </c>
      <c r="H236" s="32">
        <f>IFERROR(VLOOKUP($D236,[1]Shop!$A$1:$K$4074,8,0),0)</f>
        <v>0</v>
      </c>
      <c r="I236" s="32">
        <f>IFERROR(VLOOKUP($D236,[1]Shop!$A$1:$K$4074,9,0),0)</f>
        <v>0</v>
      </c>
      <c r="J236" s="36">
        <f t="shared" ref="J236:J259" si="24">SUM(F236:I236)</f>
        <v>0</v>
      </c>
      <c r="K236" s="36">
        <f t="shared" ref="K236:K259" si="25">IF(F236&gt;=15,F236*130,IF(F236&gt;=7,F236*100,0))+IF(G236&gt;=15,G236*150,IF(G236&gt;=7,G236*120,0))+IF(SUM(H236:I236)&gt;=4,SUM(H236:I236)*500,IF(SUM(H236:I236)&gt;=2,SUM(H236:I236)*300,0))</f>
        <v>0</v>
      </c>
      <c r="L236" s="32">
        <f>IFERROR(VLOOKUP(D236,'[2]C25Y 4.18-5.3'!$A$4:$B$1583,2,0),0)</f>
        <v>0</v>
      </c>
      <c r="M236" s="36">
        <f t="shared" ref="M236:M259" si="26">IF(L236&gt;=15,L236*150,IF(L236&gt;=7,L236*100,0))</f>
        <v>0</v>
      </c>
      <c r="N236" s="36">
        <f t="shared" ref="N236:N259" si="27">L236*200</f>
        <v>0</v>
      </c>
      <c r="O236" s="32">
        <f>IFERROR(VLOOKUP($D236,'[3]GT 4.25-5.3'!$A$4:$C$431,2,0),0)</f>
        <v>0</v>
      </c>
      <c r="P236" s="32">
        <f>IFERROR(VLOOKUP($D236,'[3]GT 4.25-5.3'!$A$4:$C$431,3,0),0)</f>
        <v>0</v>
      </c>
      <c r="Q236" s="36">
        <f t="shared" ref="Q236:Q259" si="28">SUM(O236:P236)*500</f>
        <v>0</v>
      </c>
      <c r="R236" s="36">
        <f t="shared" si="23"/>
        <v>0</v>
      </c>
    </row>
    <row r="237" spans="1:18" ht="14.25" hidden="1">
      <c r="A237" s="32" t="s">
        <v>58</v>
      </c>
      <c r="B237" s="32" t="s">
        <v>106</v>
      </c>
      <c r="C237" s="32" t="s">
        <v>20</v>
      </c>
      <c r="D237" s="32" t="s">
        <v>779</v>
      </c>
      <c r="E237" s="32" t="s">
        <v>780</v>
      </c>
      <c r="F237" s="32">
        <f>IFERROR(VLOOKUP($D237,[1]Shop!$A$1:$K$4074,4,0),0)</f>
        <v>1</v>
      </c>
      <c r="G237" s="32">
        <f>IFERROR(VLOOKUP($D237,[1]Shop!$A$1:$K$4074,6,0),0)</f>
        <v>0</v>
      </c>
      <c r="H237" s="32">
        <f>IFERROR(VLOOKUP($D237,[1]Shop!$A$1:$K$4074,8,0),0)</f>
        <v>0</v>
      </c>
      <c r="I237" s="32">
        <f>IFERROR(VLOOKUP($D237,[1]Shop!$A$1:$K$4074,9,0),0)</f>
        <v>0</v>
      </c>
      <c r="J237" s="36">
        <f t="shared" si="24"/>
        <v>1</v>
      </c>
      <c r="K237" s="36">
        <f t="shared" si="25"/>
        <v>0</v>
      </c>
      <c r="L237" s="32">
        <f>IFERROR(VLOOKUP(D237,'[2]C25Y 4.18-5.3'!$A$4:$B$1583,2,0),0)</f>
        <v>0</v>
      </c>
      <c r="M237" s="36">
        <f t="shared" si="26"/>
        <v>0</v>
      </c>
      <c r="N237" s="36">
        <f t="shared" si="27"/>
        <v>0</v>
      </c>
      <c r="O237" s="32">
        <f>IFERROR(VLOOKUP($D237,'[3]GT 4.25-5.3'!$A$4:$C$431,2,0),0)</f>
        <v>0</v>
      </c>
      <c r="P237" s="32">
        <f>IFERROR(VLOOKUP($D237,'[3]GT 4.25-5.3'!$A$4:$C$431,3,0),0)</f>
        <v>0</v>
      </c>
      <c r="Q237" s="36">
        <f t="shared" si="28"/>
        <v>0</v>
      </c>
      <c r="R237" s="36">
        <f t="shared" si="23"/>
        <v>0</v>
      </c>
    </row>
    <row r="238" spans="1:18" ht="14.25" hidden="1">
      <c r="A238" s="32" t="s">
        <v>58</v>
      </c>
      <c r="B238" s="32" t="s">
        <v>106</v>
      </c>
      <c r="C238" s="32" t="s">
        <v>20</v>
      </c>
      <c r="D238" s="32" t="s">
        <v>781</v>
      </c>
      <c r="E238" s="32" t="s">
        <v>782</v>
      </c>
      <c r="F238" s="32">
        <f>IFERROR(VLOOKUP($D238,[1]Shop!$A$1:$K$4074,4,0),0)</f>
        <v>0</v>
      </c>
      <c r="G238" s="32">
        <f>IFERROR(VLOOKUP($D238,[1]Shop!$A$1:$K$4074,6,0),0)</f>
        <v>0</v>
      </c>
      <c r="H238" s="32">
        <f>IFERROR(VLOOKUP($D238,[1]Shop!$A$1:$K$4074,8,0),0)</f>
        <v>0</v>
      </c>
      <c r="I238" s="32">
        <f>IFERROR(VLOOKUP($D238,[1]Shop!$A$1:$K$4074,9,0),0)</f>
        <v>0</v>
      </c>
      <c r="J238" s="36">
        <f t="shared" si="24"/>
        <v>0</v>
      </c>
      <c r="K238" s="36">
        <f t="shared" si="25"/>
        <v>0</v>
      </c>
      <c r="L238" s="32">
        <f>IFERROR(VLOOKUP(D238,'[2]C25Y 4.18-5.3'!$A$4:$B$1583,2,0),0)</f>
        <v>0</v>
      </c>
      <c r="M238" s="36">
        <f t="shared" si="26"/>
        <v>0</v>
      </c>
      <c r="N238" s="36">
        <f t="shared" si="27"/>
        <v>0</v>
      </c>
      <c r="O238" s="32">
        <f>IFERROR(VLOOKUP($D238,'[3]GT 4.25-5.3'!$A$4:$C$431,2,0),0)</f>
        <v>0</v>
      </c>
      <c r="P238" s="32">
        <f>IFERROR(VLOOKUP($D238,'[3]GT 4.25-5.3'!$A$4:$C$431,3,0),0)</f>
        <v>0</v>
      </c>
      <c r="Q238" s="36">
        <f t="shared" si="28"/>
        <v>0</v>
      </c>
      <c r="R238" s="36">
        <f t="shared" si="23"/>
        <v>0</v>
      </c>
    </row>
    <row r="239" spans="1:18" ht="14.25" hidden="1">
      <c r="A239" s="32" t="s">
        <v>58</v>
      </c>
      <c r="B239" s="32" t="s">
        <v>117</v>
      </c>
      <c r="C239" s="32" t="s">
        <v>21</v>
      </c>
      <c r="D239" s="33" t="s">
        <v>783</v>
      </c>
      <c r="E239" s="33" t="s">
        <v>784</v>
      </c>
      <c r="F239" s="32">
        <f>IFERROR(VLOOKUP($D239,[1]Shop!$A$1:$K$4074,4,0),0)</f>
        <v>0</v>
      </c>
      <c r="G239" s="32">
        <f>IFERROR(VLOOKUP($D239,[1]Shop!$A$1:$K$4074,6,0),0)</f>
        <v>4</v>
      </c>
      <c r="H239" s="32">
        <f>IFERROR(VLOOKUP($D239,[1]Shop!$A$1:$K$4074,8,0),0)</f>
        <v>1</v>
      </c>
      <c r="I239" s="32">
        <f>IFERROR(VLOOKUP($D239,[1]Shop!$A$1:$K$4074,9,0),0)</f>
        <v>0</v>
      </c>
      <c r="J239" s="36">
        <f t="shared" si="24"/>
        <v>5</v>
      </c>
      <c r="K239" s="36">
        <f t="shared" si="25"/>
        <v>0</v>
      </c>
      <c r="L239" s="32">
        <f>IFERROR(VLOOKUP(D239,'[2]C25Y 4.18-5.3'!$A$4:$B$1583,2,0),0)</f>
        <v>0</v>
      </c>
      <c r="M239" s="36">
        <f t="shared" si="26"/>
        <v>0</v>
      </c>
      <c r="N239" s="36">
        <f t="shared" si="27"/>
        <v>0</v>
      </c>
      <c r="O239" s="32">
        <f>IFERROR(VLOOKUP($D239,'[3]GT 4.25-5.3'!$A$4:$C$431,2,0),0)</f>
        <v>1</v>
      </c>
      <c r="P239" s="32">
        <f>IFERROR(VLOOKUP($D239,'[3]GT 4.25-5.3'!$A$4:$C$431,3,0),0)</f>
        <v>0</v>
      </c>
      <c r="Q239" s="36">
        <f t="shared" si="28"/>
        <v>500</v>
      </c>
      <c r="R239" s="36">
        <f t="shared" si="23"/>
        <v>500</v>
      </c>
    </row>
    <row r="240" spans="1:18" ht="14.25" hidden="1">
      <c r="A240" s="32" t="s">
        <v>58</v>
      </c>
      <c r="B240" s="32" t="s">
        <v>117</v>
      </c>
      <c r="C240" s="32" t="s">
        <v>21</v>
      </c>
      <c r="D240" s="32" t="s">
        <v>785</v>
      </c>
      <c r="E240" s="32" t="s">
        <v>786</v>
      </c>
      <c r="F240" s="32">
        <f>IFERROR(VLOOKUP($D240,[1]Shop!$A$1:$K$4074,4,0),0)</f>
        <v>5</v>
      </c>
      <c r="G240" s="32">
        <f>IFERROR(VLOOKUP($D240,[1]Shop!$A$1:$K$4074,6,0),0)</f>
        <v>1</v>
      </c>
      <c r="H240" s="32">
        <f>IFERROR(VLOOKUP($D240,[1]Shop!$A$1:$K$4074,8,0),0)</f>
        <v>0</v>
      </c>
      <c r="I240" s="32">
        <f>IFERROR(VLOOKUP($D240,[1]Shop!$A$1:$K$4074,9,0),0)</f>
        <v>0</v>
      </c>
      <c r="J240" s="36">
        <f t="shared" si="24"/>
        <v>6</v>
      </c>
      <c r="K240" s="36">
        <f t="shared" si="25"/>
        <v>0</v>
      </c>
      <c r="L240" s="32">
        <f>IFERROR(VLOOKUP(D240,'[2]C25Y 4.18-5.3'!$A$4:$B$1583,2,0),0)</f>
        <v>2</v>
      </c>
      <c r="M240" s="36">
        <f t="shared" si="26"/>
        <v>0</v>
      </c>
      <c r="N240" s="36">
        <f t="shared" si="27"/>
        <v>400</v>
      </c>
      <c r="O240" s="32">
        <f>IFERROR(VLOOKUP($D240,'[3]GT 4.25-5.3'!$A$4:$C$431,2,0),0)</f>
        <v>0</v>
      </c>
      <c r="P240" s="32">
        <f>IFERROR(VLOOKUP($D240,'[3]GT 4.25-5.3'!$A$4:$C$431,3,0),0)</f>
        <v>0</v>
      </c>
      <c r="Q240" s="36">
        <f t="shared" si="28"/>
        <v>0</v>
      </c>
      <c r="R240" s="36">
        <f t="shared" si="23"/>
        <v>400</v>
      </c>
    </row>
    <row r="241" spans="1:18" ht="14.25" hidden="1">
      <c r="A241" s="32" t="s">
        <v>58</v>
      </c>
      <c r="B241" s="32" t="s">
        <v>117</v>
      </c>
      <c r="C241" s="32" t="s">
        <v>21</v>
      </c>
      <c r="D241" s="32" t="s">
        <v>787</v>
      </c>
      <c r="E241" s="32" t="s">
        <v>788</v>
      </c>
      <c r="F241" s="32">
        <f>IFERROR(VLOOKUP($D241,[1]Shop!$A$1:$K$4074,4,0),0)</f>
        <v>2</v>
      </c>
      <c r="G241" s="32">
        <f>IFERROR(VLOOKUP($D241,[1]Shop!$A$1:$K$4074,6,0),0)</f>
        <v>1</v>
      </c>
      <c r="H241" s="32">
        <f>IFERROR(VLOOKUP($D241,[1]Shop!$A$1:$K$4074,8,0),0)</f>
        <v>0</v>
      </c>
      <c r="I241" s="32">
        <f>IFERROR(VLOOKUP($D241,[1]Shop!$A$1:$K$4074,9,0),0)</f>
        <v>0</v>
      </c>
      <c r="J241" s="36">
        <f t="shared" si="24"/>
        <v>3</v>
      </c>
      <c r="K241" s="36">
        <f t="shared" si="25"/>
        <v>0</v>
      </c>
      <c r="L241" s="32">
        <f>IFERROR(VLOOKUP(D241,'[2]C25Y 4.18-5.3'!$A$4:$B$1583,2,0),0)</f>
        <v>0</v>
      </c>
      <c r="M241" s="36">
        <f t="shared" si="26"/>
        <v>0</v>
      </c>
      <c r="N241" s="36">
        <f t="shared" si="27"/>
        <v>0</v>
      </c>
      <c r="O241" s="32">
        <f>IFERROR(VLOOKUP($D241,'[3]GT 4.25-5.3'!$A$4:$C$431,2,0),0)</f>
        <v>0</v>
      </c>
      <c r="P241" s="32">
        <f>IFERROR(VLOOKUP($D241,'[3]GT 4.25-5.3'!$A$4:$C$431,3,0),0)</f>
        <v>0</v>
      </c>
      <c r="Q241" s="36">
        <f t="shared" si="28"/>
        <v>0</v>
      </c>
      <c r="R241" s="36">
        <f t="shared" si="23"/>
        <v>0</v>
      </c>
    </row>
    <row r="242" spans="1:18" ht="14.25" hidden="1">
      <c r="A242" s="32" t="s">
        <v>58</v>
      </c>
      <c r="B242" s="32" t="s">
        <v>117</v>
      </c>
      <c r="C242" s="32" t="s">
        <v>21</v>
      </c>
      <c r="D242" s="32" t="s">
        <v>789</v>
      </c>
      <c r="E242" s="32" t="s">
        <v>790</v>
      </c>
      <c r="F242" s="32">
        <f>IFERROR(VLOOKUP($D242,[1]Shop!$A$1:$K$4074,4,0),0)</f>
        <v>0</v>
      </c>
      <c r="G242" s="32">
        <f>IFERROR(VLOOKUP($D242,[1]Shop!$A$1:$K$4074,6,0),0)</f>
        <v>1</v>
      </c>
      <c r="H242" s="32">
        <f>IFERROR(VLOOKUP($D242,[1]Shop!$A$1:$K$4074,8,0),0)</f>
        <v>0</v>
      </c>
      <c r="I242" s="32">
        <f>IFERROR(VLOOKUP($D242,[1]Shop!$A$1:$K$4074,9,0),0)</f>
        <v>0</v>
      </c>
      <c r="J242" s="36">
        <f t="shared" si="24"/>
        <v>1</v>
      </c>
      <c r="K242" s="36">
        <f t="shared" si="25"/>
        <v>0</v>
      </c>
      <c r="L242" s="32">
        <f>IFERROR(VLOOKUP(D242,'[2]C25Y 4.18-5.3'!$A$4:$B$1583,2,0),0)</f>
        <v>0</v>
      </c>
      <c r="M242" s="36">
        <f t="shared" si="26"/>
        <v>0</v>
      </c>
      <c r="N242" s="36">
        <f t="shared" si="27"/>
        <v>0</v>
      </c>
      <c r="O242" s="32">
        <f>IFERROR(VLOOKUP($D242,'[3]GT 4.25-5.3'!$A$4:$C$431,2,0),0)</f>
        <v>0</v>
      </c>
      <c r="P242" s="32">
        <f>IFERROR(VLOOKUP($D242,'[3]GT 4.25-5.3'!$A$4:$C$431,3,0),0)</f>
        <v>0</v>
      </c>
      <c r="Q242" s="36">
        <f t="shared" si="28"/>
        <v>0</v>
      </c>
      <c r="R242" s="36">
        <f t="shared" si="23"/>
        <v>0</v>
      </c>
    </row>
    <row r="243" spans="1:18" ht="14.25" hidden="1">
      <c r="A243" s="32" t="s">
        <v>58</v>
      </c>
      <c r="B243" s="32" t="s">
        <v>117</v>
      </c>
      <c r="C243" s="32" t="s">
        <v>21</v>
      </c>
      <c r="D243" s="32" t="s">
        <v>791</v>
      </c>
      <c r="E243" s="32" t="s">
        <v>792</v>
      </c>
      <c r="F243" s="32">
        <f>IFERROR(VLOOKUP($D243,[1]Shop!$A$1:$K$4074,4,0),0)</f>
        <v>2</v>
      </c>
      <c r="G243" s="32">
        <f>IFERROR(VLOOKUP($D243,[1]Shop!$A$1:$K$4074,6,0),0)</f>
        <v>0</v>
      </c>
      <c r="H243" s="32">
        <f>IFERROR(VLOOKUP($D243,[1]Shop!$A$1:$K$4074,8,0),0)</f>
        <v>0</v>
      </c>
      <c r="I243" s="32">
        <f>IFERROR(VLOOKUP($D243,[1]Shop!$A$1:$K$4074,9,0),0)</f>
        <v>0</v>
      </c>
      <c r="J243" s="36">
        <f t="shared" si="24"/>
        <v>2</v>
      </c>
      <c r="K243" s="36">
        <f t="shared" si="25"/>
        <v>0</v>
      </c>
      <c r="L243" s="32">
        <f>IFERROR(VLOOKUP(D243,'[2]C25Y 4.18-5.3'!$A$4:$B$1583,2,0),0)</f>
        <v>1</v>
      </c>
      <c r="M243" s="36">
        <f t="shared" si="26"/>
        <v>0</v>
      </c>
      <c r="N243" s="36">
        <f t="shared" si="27"/>
        <v>200</v>
      </c>
      <c r="O243" s="32">
        <f>IFERROR(VLOOKUP($D243,'[3]GT 4.25-5.3'!$A$4:$C$431,2,0),0)</f>
        <v>0</v>
      </c>
      <c r="P243" s="32">
        <f>IFERROR(VLOOKUP($D243,'[3]GT 4.25-5.3'!$A$4:$C$431,3,0),0)</f>
        <v>0</v>
      </c>
      <c r="Q243" s="36">
        <f t="shared" si="28"/>
        <v>0</v>
      </c>
      <c r="R243" s="36">
        <f t="shared" si="23"/>
        <v>200</v>
      </c>
    </row>
    <row r="244" spans="1:18" ht="14.25" hidden="1">
      <c r="A244" s="32" t="s">
        <v>58</v>
      </c>
      <c r="B244" s="32" t="s">
        <v>117</v>
      </c>
      <c r="C244" s="32" t="s">
        <v>21</v>
      </c>
      <c r="D244" s="32" t="s">
        <v>793</v>
      </c>
      <c r="E244" s="32" t="s">
        <v>794</v>
      </c>
      <c r="F244" s="32">
        <f>IFERROR(VLOOKUP($D244,[1]Shop!$A$1:$K$4074,4,0),0)</f>
        <v>2</v>
      </c>
      <c r="G244" s="32">
        <f>IFERROR(VLOOKUP($D244,[1]Shop!$A$1:$K$4074,6,0),0)</f>
        <v>0</v>
      </c>
      <c r="H244" s="32">
        <f>IFERROR(VLOOKUP($D244,[1]Shop!$A$1:$K$4074,8,0),0)</f>
        <v>0</v>
      </c>
      <c r="I244" s="32">
        <f>IFERROR(VLOOKUP($D244,[1]Shop!$A$1:$K$4074,9,0),0)</f>
        <v>0</v>
      </c>
      <c r="J244" s="36">
        <f t="shared" si="24"/>
        <v>2</v>
      </c>
      <c r="K244" s="36">
        <f t="shared" si="25"/>
        <v>0</v>
      </c>
      <c r="L244" s="32">
        <f>IFERROR(VLOOKUP(D244,'[2]C25Y 4.18-5.3'!$A$4:$B$1583,2,0),0)</f>
        <v>1</v>
      </c>
      <c r="M244" s="36">
        <f t="shared" si="26"/>
        <v>0</v>
      </c>
      <c r="N244" s="36">
        <f t="shared" si="27"/>
        <v>200</v>
      </c>
      <c r="O244" s="32">
        <f>IFERROR(VLOOKUP($D244,'[3]GT 4.25-5.3'!$A$4:$C$431,2,0),0)</f>
        <v>0</v>
      </c>
      <c r="P244" s="32">
        <f>IFERROR(VLOOKUP($D244,'[3]GT 4.25-5.3'!$A$4:$C$431,3,0),0)</f>
        <v>0</v>
      </c>
      <c r="Q244" s="36">
        <f t="shared" si="28"/>
        <v>0</v>
      </c>
      <c r="R244" s="36">
        <f t="shared" si="23"/>
        <v>200</v>
      </c>
    </row>
    <row r="245" spans="1:18" ht="14.25" hidden="1">
      <c r="A245" s="32" t="s">
        <v>58</v>
      </c>
      <c r="B245" s="32" t="s">
        <v>117</v>
      </c>
      <c r="C245" s="32" t="s">
        <v>21</v>
      </c>
      <c r="D245" s="32" t="s">
        <v>795</v>
      </c>
      <c r="E245" s="32" t="s">
        <v>796</v>
      </c>
      <c r="F245" s="32">
        <f>IFERROR(VLOOKUP($D245,[1]Shop!$A$1:$K$4074,4,0),0)</f>
        <v>2</v>
      </c>
      <c r="G245" s="32">
        <f>IFERROR(VLOOKUP($D245,[1]Shop!$A$1:$K$4074,6,0),0)</f>
        <v>0</v>
      </c>
      <c r="H245" s="32">
        <f>IFERROR(VLOOKUP($D245,[1]Shop!$A$1:$K$4074,8,0),0)</f>
        <v>0</v>
      </c>
      <c r="I245" s="32">
        <f>IFERROR(VLOOKUP($D245,[1]Shop!$A$1:$K$4074,9,0),0)</f>
        <v>0</v>
      </c>
      <c r="J245" s="36">
        <f t="shared" si="24"/>
        <v>2</v>
      </c>
      <c r="K245" s="36">
        <f t="shared" si="25"/>
        <v>0</v>
      </c>
      <c r="L245" s="32">
        <f>IFERROR(VLOOKUP(D245,'[2]C25Y 4.18-5.3'!$A$4:$B$1583,2,0),0)</f>
        <v>2</v>
      </c>
      <c r="M245" s="36">
        <f t="shared" si="26"/>
        <v>0</v>
      </c>
      <c r="N245" s="36">
        <f t="shared" si="27"/>
        <v>400</v>
      </c>
      <c r="O245" s="32">
        <f>IFERROR(VLOOKUP($D245,'[3]GT 4.25-5.3'!$A$4:$C$431,2,0),0)</f>
        <v>0</v>
      </c>
      <c r="P245" s="32">
        <f>IFERROR(VLOOKUP($D245,'[3]GT 4.25-5.3'!$A$4:$C$431,3,0),0)</f>
        <v>0</v>
      </c>
      <c r="Q245" s="36">
        <f t="shared" si="28"/>
        <v>0</v>
      </c>
      <c r="R245" s="36">
        <f t="shared" si="23"/>
        <v>400</v>
      </c>
    </row>
    <row r="246" spans="1:18" ht="14.25" hidden="1">
      <c r="A246" s="32" t="s">
        <v>58</v>
      </c>
      <c r="B246" s="32" t="s">
        <v>117</v>
      </c>
      <c r="C246" s="32" t="s">
        <v>21</v>
      </c>
      <c r="D246" s="32" t="s">
        <v>797</v>
      </c>
      <c r="E246" s="32" t="s">
        <v>798</v>
      </c>
      <c r="F246" s="32">
        <f>IFERROR(VLOOKUP($D246,[1]Shop!$A$1:$K$4074,4,0),0)</f>
        <v>0</v>
      </c>
      <c r="G246" s="32">
        <f>IFERROR(VLOOKUP($D246,[1]Shop!$A$1:$K$4074,6,0),0)</f>
        <v>2</v>
      </c>
      <c r="H246" s="32">
        <f>IFERROR(VLOOKUP($D246,[1]Shop!$A$1:$K$4074,8,0),0)</f>
        <v>0</v>
      </c>
      <c r="I246" s="32">
        <f>IFERROR(VLOOKUP($D246,[1]Shop!$A$1:$K$4074,9,0),0)</f>
        <v>0</v>
      </c>
      <c r="J246" s="36">
        <f t="shared" si="24"/>
        <v>2</v>
      </c>
      <c r="K246" s="36">
        <f t="shared" si="25"/>
        <v>0</v>
      </c>
      <c r="L246" s="32">
        <f>IFERROR(VLOOKUP(D246,'[2]C25Y 4.18-5.3'!$A$4:$B$1583,2,0),0)</f>
        <v>0</v>
      </c>
      <c r="M246" s="36">
        <f t="shared" si="26"/>
        <v>0</v>
      </c>
      <c r="N246" s="36">
        <f t="shared" si="27"/>
        <v>0</v>
      </c>
      <c r="O246" s="32">
        <f>IFERROR(VLOOKUP($D246,'[3]GT 4.25-5.3'!$A$4:$C$431,2,0),0)</f>
        <v>0</v>
      </c>
      <c r="P246" s="32">
        <f>IFERROR(VLOOKUP($D246,'[3]GT 4.25-5.3'!$A$4:$C$431,3,0),0)</f>
        <v>0</v>
      </c>
      <c r="Q246" s="36">
        <f t="shared" si="28"/>
        <v>0</v>
      </c>
      <c r="R246" s="36">
        <f t="shared" si="23"/>
        <v>0</v>
      </c>
    </row>
    <row r="247" spans="1:18" ht="14.25" hidden="1">
      <c r="A247" s="32" t="s">
        <v>58</v>
      </c>
      <c r="B247" s="32" t="s">
        <v>117</v>
      </c>
      <c r="C247" s="32" t="s">
        <v>21</v>
      </c>
      <c r="D247" s="32" t="s">
        <v>799</v>
      </c>
      <c r="E247" s="32" t="s">
        <v>800</v>
      </c>
      <c r="F247" s="32">
        <f>IFERROR(VLOOKUP($D247,[1]Shop!$A$1:$K$4074,4,0),0)</f>
        <v>3</v>
      </c>
      <c r="G247" s="32">
        <f>IFERROR(VLOOKUP($D247,[1]Shop!$A$1:$K$4074,6,0),0)</f>
        <v>1</v>
      </c>
      <c r="H247" s="32">
        <f>IFERROR(VLOOKUP($D247,[1]Shop!$A$1:$K$4074,8,0),0)</f>
        <v>0</v>
      </c>
      <c r="I247" s="32">
        <f>IFERROR(VLOOKUP($D247,[1]Shop!$A$1:$K$4074,9,0),0)</f>
        <v>0</v>
      </c>
      <c r="J247" s="36">
        <f t="shared" si="24"/>
        <v>4</v>
      </c>
      <c r="K247" s="36">
        <f t="shared" si="25"/>
        <v>0</v>
      </c>
      <c r="L247" s="32">
        <f>IFERROR(VLOOKUP(D247,'[2]C25Y 4.18-5.3'!$A$4:$B$1583,2,0),0)</f>
        <v>1</v>
      </c>
      <c r="M247" s="36">
        <f t="shared" si="26"/>
        <v>0</v>
      </c>
      <c r="N247" s="36">
        <f t="shared" si="27"/>
        <v>200</v>
      </c>
      <c r="O247" s="32">
        <f>IFERROR(VLOOKUP($D247,'[3]GT 4.25-5.3'!$A$4:$C$431,2,0),0)</f>
        <v>0</v>
      </c>
      <c r="P247" s="32">
        <f>IFERROR(VLOOKUP($D247,'[3]GT 4.25-5.3'!$A$4:$C$431,3,0),0)</f>
        <v>0</v>
      </c>
      <c r="Q247" s="36">
        <f t="shared" si="28"/>
        <v>0</v>
      </c>
      <c r="R247" s="36">
        <f t="shared" si="23"/>
        <v>200</v>
      </c>
    </row>
    <row r="248" spans="1:18" ht="14.25" hidden="1">
      <c r="A248" s="32" t="s">
        <v>58</v>
      </c>
      <c r="B248" s="32" t="s">
        <v>117</v>
      </c>
      <c r="C248" s="32" t="s">
        <v>21</v>
      </c>
      <c r="D248" s="32" t="s">
        <v>801</v>
      </c>
      <c r="E248" s="32" t="s">
        <v>802</v>
      </c>
      <c r="F248" s="32">
        <f>IFERROR(VLOOKUP($D248,[1]Shop!$A$1:$K$4074,4,0),0)</f>
        <v>1</v>
      </c>
      <c r="G248" s="32">
        <f>IFERROR(VLOOKUP($D248,[1]Shop!$A$1:$K$4074,6,0),0)</f>
        <v>1</v>
      </c>
      <c r="H248" s="32">
        <f>IFERROR(VLOOKUP($D248,[1]Shop!$A$1:$K$4074,8,0),0)</f>
        <v>0</v>
      </c>
      <c r="I248" s="32">
        <f>IFERROR(VLOOKUP($D248,[1]Shop!$A$1:$K$4074,9,0),0)</f>
        <v>0</v>
      </c>
      <c r="J248" s="36">
        <f t="shared" si="24"/>
        <v>2</v>
      </c>
      <c r="K248" s="36">
        <f t="shared" si="25"/>
        <v>0</v>
      </c>
      <c r="L248" s="32">
        <f>IFERROR(VLOOKUP(D248,'[2]C25Y 4.18-5.3'!$A$4:$B$1583,2,0),0)</f>
        <v>1</v>
      </c>
      <c r="M248" s="36">
        <f t="shared" si="26"/>
        <v>0</v>
      </c>
      <c r="N248" s="36">
        <f t="shared" si="27"/>
        <v>200</v>
      </c>
      <c r="O248" s="32">
        <f>IFERROR(VLOOKUP($D248,'[3]GT 4.25-5.3'!$A$4:$C$431,2,0),0)</f>
        <v>0</v>
      </c>
      <c r="P248" s="32">
        <f>IFERROR(VLOOKUP($D248,'[3]GT 4.25-5.3'!$A$4:$C$431,3,0),0)</f>
        <v>0</v>
      </c>
      <c r="Q248" s="36">
        <f t="shared" si="28"/>
        <v>0</v>
      </c>
      <c r="R248" s="36">
        <f t="shared" si="23"/>
        <v>200</v>
      </c>
    </row>
    <row r="249" spans="1:18" ht="14.25" hidden="1">
      <c r="A249" s="32" t="s">
        <v>58</v>
      </c>
      <c r="B249" s="32" t="s">
        <v>117</v>
      </c>
      <c r="C249" s="32" t="s">
        <v>21</v>
      </c>
      <c r="D249" s="32" t="s">
        <v>803</v>
      </c>
      <c r="E249" s="32" t="s">
        <v>804</v>
      </c>
      <c r="F249" s="32">
        <f>IFERROR(VLOOKUP($D249,[1]Shop!$A$1:$K$4074,4,0),0)</f>
        <v>0</v>
      </c>
      <c r="G249" s="32">
        <f>IFERROR(VLOOKUP($D249,[1]Shop!$A$1:$K$4074,6,0),0)</f>
        <v>1</v>
      </c>
      <c r="H249" s="32">
        <f>IFERROR(VLOOKUP($D249,[1]Shop!$A$1:$K$4074,8,0),0)</f>
        <v>0</v>
      </c>
      <c r="I249" s="32">
        <f>IFERROR(VLOOKUP($D249,[1]Shop!$A$1:$K$4074,9,0),0)</f>
        <v>0</v>
      </c>
      <c r="J249" s="36">
        <f t="shared" si="24"/>
        <v>1</v>
      </c>
      <c r="K249" s="36">
        <f t="shared" si="25"/>
        <v>0</v>
      </c>
      <c r="L249" s="32">
        <f>IFERROR(VLOOKUP(D249,'[2]C25Y 4.18-5.3'!$A$4:$B$1583,2,0),0)</f>
        <v>1</v>
      </c>
      <c r="M249" s="36">
        <f t="shared" si="26"/>
        <v>0</v>
      </c>
      <c r="N249" s="36">
        <f t="shared" si="27"/>
        <v>200</v>
      </c>
      <c r="O249" s="32">
        <f>IFERROR(VLOOKUP($D249,'[3]GT 4.25-5.3'!$A$4:$C$431,2,0),0)</f>
        <v>0</v>
      </c>
      <c r="P249" s="32">
        <f>IFERROR(VLOOKUP($D249,'[3]GT 4.25-5.3'!$A$4:$C$431,3,0),0)</f>
        <v>0</v>
      </c>
      <c r="Q249" s="36">
        <f t="shared" si="28"/>
        <v>0</v>
      </c>
      <c r="R249" s="36">
        <f t="shared" si="23"/>
        <v>200</v>
      </c>
    </row>
    <row r="250" spans="1:18" ht="14.25" hidden="1">
      <c r="A250" s="32" t="s">
        <v>58</v>
      </c>
      <c r="B250" s="32" t="s">
        <v>117</v>
      </c>
      <c r="C250" s="32" t="s">
        <v>21</v>
      </c>
      <c r="D250" s="32" t="s">
        <v>805</v>
      </c>
      <c r="E250" s="32" t="s">
        <v>806</v>
      </c>
      <c r="F250" s="32">
        <f>IFERROR(VLOOKUP($D250,[1]Shop!$A$1:$K$4074,4,0),0)</f>
        <v>1</v>
      </c>
      <c r="G250" s="32">
        <f>IFERROR(VLOOKUP($D250,[1]Shop!$A$1:$K$4074,6,0),0)</f>
        <v>1</v>
      </c>
      <c r="H250" s="32">
        <f>IFERROR(VLOOKUP($D250,[1]Shop!$A$1:$K$4074,8,0),0)</f>
        <v>0</v>
      </c>
      <c r="I250" s="32">
        <f>IFERROR(VLOOKUP($D250,[1]Shop!$A$1:$K$4074,9,0),0)</f>
        <v>0</v>
      </c>
      <c r="J250" s="36">
        <f t="shared" si="24"/>
        <v>2</v>
      </c>
      <c r="K250" s="36">
        <f t="shared" si="25"/>
        <v>0</v>
      </c>
      <c r="L250" s="32">
        <f>IFERROR(VLOOKUP(D250,'[2]C25Y 4.18-5.3'!$A$4:$B$1583,2,0),0)</f>
        <v>1</v>
      </c>
      <c r="M250" s="36">
        <f t="shared" si="26"/>
        <v>0</v>
      </c>
      <c r="N250" s="36">
        <f t="shared" si="27"/>
        <v>200</v>
      </c>
      <c r="O250" s="32">
        <f>IFERROR(VLOOKUP($D250,'[3]GT 4.25-5.3'!$A$4:$C$431,2,0),0)</f>
        <v>0</v>
      </c>
      <c r="P250" s="32">
        <f>IFERROR(VLOOKUP($D250,'[3]GT 4.25-5.3'!$A$4:$C$431,3,0),0)</f>
        <v>0</v>
      </c>
      <c r="Q250" s="36">
        <f t="shared" si="28"/>
        <v>0</v>
      </c>
      <c r="R250" s="36">
        <f t="shared" ref="R250:R259" si="29">SUM(K250,M250:N250,Q250)</f>
        <v>200</v>
      </c>
    </row>
    <row r="251" spans="1:18" ht="14.25" hidden="1">
      <c r="A251" s="32" t="s">
        <v>58</v>
      </c>
      <c r="B251" s="32" t="s">
        <v>117</v>
      </c>
      <c r="C251" s="32" t="s">
        <v>21</v>
      </c>
      <c r="D251" s="32" t="s">
        <v>807</v>
      </c>
      <c r="E251" s="32" t="s">
        <v>808</v>
      </c>
      <c r="F251" s="32">
        <f>IFERROR(VLOOKUP($D251,[1]Shop!$A$1:$K$4074,4,0),0)</f>
        <v>0</v>
      </c>
      <c r="G251" s="32">
        <f>IFERROR(VLOOKUP($D251,[1]Shop!$A$1:$K$4074,6,0),0)</f>
        <v>2</v>
      </c>
      <c r="H251" s="32">
        <f>IFERROR(VLOOKUP($D251,[1]Shop!$A$1:$K$4074,8,0),0)</f>
        <v>0</v>
      </c>
      <c r="I251" s="32">
        <f>IFERROR(VLOOKUP($D251,[1]Shop!$A$1:$K$4074,9,0),0)</f>
        <v>0</v>
      </c>
      <c r="J251" s="36">
        <f t="shared" si="24"/>
        <v>2</v>
      </c>
      <c r="K251" s="36">
        <f t="shared" si="25"/>
        <v>0</v>
      </c>
      <c r="L251" s="32">
        <f>IFERROR(VLOOKUP(D251,'[2]C25Y 4.18-5.3'!$A$4:$B$1583,2,0),0)</f>
        <v>1</v>
      </c>
      <c r="M251" s="36">
        <f t="shared" si="26"/>
        <v>0</v>
      </c>
      <c r="N251" s="36">
        <f t="shared" si="27"/>
        <v>200</v>
      </c>
      <c r="O251" s="32">
        <f>IFERROR(VLOOKUP($D251,'[3]GT 4.25-5.3'!$A$4:$C$431,2,0),0)</f>
        <v>0</v>
      </c>
      <c r="P251" s="32">
        <f>IFERROR(VLOOKUP($D251,'[3]GT 4.25-5.3'!$A$4:$C$431,3,0),0)</f>
        <v>0</v>
      </c>
      <c r="Q251" s="36">
        <f t="shared" si="28"/>
        <v>0</v>
      </c>
      <c r="R251" s="36">
        <f t="shared" si="29"/>
        <v>200</v>
      </c>
    </row>
    <row r="252" spans="1:18" ht="14.25" hidden="1">
      <c r="A252" s="32" t="s">
        <v>58</v>
      </c>
      <c r="B252" s="32" t="s">
        <v>117</v>
      </c>
      <c r="C252" s="32" t="s">
        <v>21</v>
      </c>
      <c r="D252" s="32" t="s">
        <v>809</v>
      </c>
      <c r="E252" s="32" t="s">
        <v>810</v>
      </c>
      <c r="F252" s="32">
        <f>IFERROR(VLOOKUP($D252,[1]Shop!$A$1:$K$4074,4,0),0)</f>
        <v>0</v>
      </c>
      <c r="G252" s="32">
        <f>IFERROR(VLOOKUP($D252,[1]Shop!$A$1:$K$4074,6,0),0)</f>
        <v>0</v>
      </c>
      <c r="H252" s="32">
        <f>IFERROR(VLOOKUP($D252,[1]Shop!$A$1:$K$4074,8,0),0)</f>
        <v>0</v>
      </c>
      <c r="I252" s="32">
        <f>IFERROR(VLOOKUP($D252,[1]Shop!$A$1:$K$4074,9,0),0)</f>
        <v>0</v>
      </c>
      <c r="J252" s="36">
        <f t="shared" si="24"/>
        <v>0</v>
      </c>
      <c r="K252" s="36">
        <f t="shared" si="25"/>
        <v>0</v>
      </c>
      <c r="L252" s="32">
        <f>IFERROR(VLOOKUP(D252,'[2]C25Y 4.18-5.3'!$A$4:$B$1583,2,0),0)</f>
        <v>0</v>
      </c>
      <c r="M252" s="36">
        <f t="shared" si="26"/>
        <v>0</v>
      </c>
      <c r="N252" s="36">
        <f t="shared" si="27"/>
        <v>0</v>
      </c>
      <c r="O252" s="32">
        <f>IFERROR(VLOOKUP($D252,'[3]GT 4.25-5.3'!$A$4:$C$431,2,0),0)</f>
        <v>0</v>
      </c>
      <c r="P252" s="32">
        <f>IFERROR(VLOOKUP($D252,'[3]GT 4.25-5.3'!$A$4:$C$431,3,0),0)</f>
        <v>0</v>
      </c>
      <c r="Q252" s="36">
        <f t="shared" si="28"/>
        <v>0</v>
      </c>
      <c r="R252" s="36">
        <f t="shared" si="29"/>
        <v>0</v>
      </c>
    </row>
    <row r="253" spans="1:18" ht="14.25" hidden="1">
      <c r="A253" s="32" t="s">
        <v>58</v>
      </c>
      <c r="B253" s="32" t="s">
        <v>117</v>
      </c>
      <c r="C253" s="32" t="s">
        <v>21</v>
      </c>
      <c r="D253" s="32" t="s">
        <v>811</v>
      </c>
      <c r="E253" s="32" t="s">
        <v>812</v>
      </c>
      <c r="F253" s="32">
        <f>IFERROR(VLOOKUP($D253,[1]Shop!$A$1:$K$4074,4,0),0)</f>
        <v>0</v>
      </c>
      <c r="G253" s="32">
        <f>IFERROR(VLOOKUP($D253,[1]Shop!$A$1:$K$4074,6,0),0)</f>
        <v>1</v>
      </c>
      <c r="H253" s="32">
        <f>IFERROR(VLOOKUP($D253,[1]Shop!$A$1:$K$4074,8,0),0)</f>
        <v>1</v>
      </c>
      <c r="I253" s="32">
        <f>IFERROR(VLOOKUP($D253,[1]Shop!$A$1:$K$4074,9,0),0)</f>
        <v>0</v>
      </c>
      <c r="J253" s="36">
        <f t="shared" si="24"/>
        <v>2</v>
      </c>
      <c r="K253" s="36">
        <f t="shared" si="25"/>
        <v>0</v>
      </c>
      <c r="L253" s="32">
        <f>IFERROR(VLOOKUP(D253,'[2]C25Y 4.18-5.3'!$A$4:$B$1583,2,0),0)</f>
        <v>0</v>
      </c>
      <c r="M253" s="36">
        <f t="shared" si="26"/>
        <v>0</v>
      </c>
      <c r="N253" s="36">
        <f t="shared" si="27"/>
        <v>0</v>
      </c>
      <c r="O253" s="32">
        <f>IFERROR(VLOOKUP($D253,'[3]GT 4.25-5.3'!$A$4:$C$431,2,0),0)</f>
        <v>0</v>
      </c>
      <c r="P253" s="32">
        <f>IFERROR(VLOOKUP($D253,'[3]GT 4.25-5.3'!$A$4:$C$431,3,0),0)</f>
        <v>0</v>
      </c>
      <c r="Q253" s="36">
        <f t="shared" si="28"/>
        <v>0</v>
      </c>
      <c r="R253" s="36">
        <f t="shared" si="29"/>
        <v>0</v>
      </c>
    </row>
    <row r="254" spans="1:18" ht="14.25" hidden="1">
      <c r="A254" s="32" t="s">
        <v>58</v>
      </c>
      <c r="B254" s="32" t="s">
        <v>117</v>
      </c>
      <c r="C254" s="32" t="s">
        <v>21</v>
      </c>
      <c r="D254" s="32" t="s">
        <v>813</v>
      </c>
      <c r="E254" s="32" t="s">
        <v>814</v>
      </c>
      <c r="F254" s="32">
        <f>IFERROR(VLOOKUP($D254,[1]Shop!$A$1:$K$4074,4,0),0)</f>
        <v>1</v>
      </c>
      <c r="G254" s="32">
        <f>IFERROR(VLOOKUP($D254,[1]Shop!$A$1:$K$4074,6,0),0)</f>
        <v>1</v>
      </c>
      <c r="H254" s="32">
        <f>IFERROR(VLOOKUP($D254,[1]Shop!$A$1:$K$4074,8,0),0)</f>
        <v>0</v>
      </c>
      <c r="I254" s="32">
        <f>IFERROR(VLOOKUP($D254,[1]Shop!$A$1:$K$4074,9,0),0)</f>
        <v>0</v>
      </c>
      <c r="J254" s="36">
        <f t="shared" si="24"/>
        <v>2</v>
      </c>
      <c r="K254" s="36">
        <f t="shared" si="25"/>
        <v>0</v>
      </c>
      <c r="L254" s="32">
        <f>IFERROR(VLOOKUP(D254,'[2]C25Y 4.18-5.3'!$A$4:$B$1583,2,0),0)</f>
        <v>0</v>
      </c>
      <c r="M254" s="36">
        <f t="shared" si="26"/>
        <v>0</v>
      </c>
      <c r="N254" s="36">
        <f t="shared" si="27"/>
        <v>0</v>
      </c>
      <c r="O254" s="32">
        <f>IFERROR(VLOOKUP($D254,'[3]GT 4.25-5.3'!$A$4:$C$431,2,0),0)</f>
        <v>0</v>
      </c>
      <c r="P254" s="32">
        <f>IFERROR(VLOOKUP($D254,'[3]GT 4.25-5.3'!$A$4:$C$431,3,0),0)</f>
        <v>0</v>
      </c>
      <c r="Q254" s="36">
        <f t="shared" si="28"/>
        <v>0</v>
      </c>
      <c r="R254" s="36">
        <f t="shared" si="29"/>
        <v>0</v>
      </c>
    </row>
    <row r="255" spans="1:18" ht="14.25" hidden="1">
      <c r="A255" s="32" t="s">
        <v>58</v>
      </c>
      <c r="B255" s="32" t="s">
        <v>117</v>
      </c>
      <c r="C255" s="32" t="s">
        <v>21</v>
      </c>
      <c r="D255" s="32" t="s">
        <v>815</v>
      </c>
      <c r="E255" s="32" t="s">
        <v>816</v>
      </c>
      <c r="F255" s="32">
        <f>IFERROR(VLOOKUP($D255,[1]Shop!$A$1:$K$4074,4,0),0)</f>
        <v>2</v>
      </c>
      <c r="G255" s="32">
        <f>IFERROR(VLOOKUP($D255,[1]Shop!$A$1:$K$4074,6,0),0)</f>
        <v>1</v>
      </c>
      <c r="H255" s="32">
        <f>IFERROR(VLOOKUP($D255,[1]Shop!$A$1:$K$4074,8,0),0)</f>
        <v>1</v>
      </c>
      <c r="I255" s="32">
        <f>IFERROR(VLOOKUP($D255,[1]Shop!$A$1:$K$4074,9,0),0)</f>
        <v>0</v>
      </c>
      <c r="J255" s="36">
        <f t="shared" si="24"/>
        <v>4</v>
      </c>
      <c r="K255" s="36">
        <f t="shared" si="25"/>
        <v>0</v>
      </c>
      <c r="L255" s="32">
        <f>IFERROR(VLOOKUP(D255,'[2]C25Y 4.18-5.3'!$A$4:$B$1583,2,0),0)</f>
        <v>0</v>
      </c>
      <c r="M255" s="36">
        <f t="shared" si="26"/>
        <v>0</v>
      </c>
      <c r="N255" s="36">
        <f t="shared" si="27"/>
        <v>0</v>
      </c>
      <c r="O255" s="32">
        <f>IFERROR(VLOOKUP($D255,'[3]GT 4.25-5.3'!$A$4:$C$431,2,0),0)</f>
        <v>0</v>
      </c>
      <c r="P255" s="32">
        <f>IFERROR(VLOOKUP($D255,'[3]GT 4.25-5.3'!$A$4:$C$431,3,0),0)</f>
        <v>0</v>
      </c>
      <c r="Q255" s="36">
        <f t="shared" si="28"/>
        <v>0</v>
      </c>
      <c r="R255" s="36">
        <f t="shared" si="29"/>
        <v>0</v>
      </c>
    </row>
    <row r="256" spans="1:18" ht="14.25" hidden="1">
      <c r="A256" s="32" t="s">
        <v>58</v>
      </c>
      <c r="B256" s="32" t="s">
        <v>117</v>
      </c>
      <c r="C256" s="32" t="s">
        <v>21</v>
      </c>
      <c r="D256" s="32" t="s">
        <v>817</v>
      </c>
      <c r="E256" s="32" t="s">
        <v>818</v>
      </c>
      <c r="F256" s="32">
        <f>IFERROR(VLOOKUP($D256,[1]Shop!$A$1:$K$4074,4,0),0)</f>
        <v>0</v>
      </c>
      <c r="G256" s="32">
        <f>IFERROR(VLOOKUP($D256,[1]Shop!$A$1:$K$4074,6,0),0)</f>
        <v>1</v>
      </c>
      <c r="H256" s="32">
        <f>IFERROR(VLOOKUP($D256,[1]Shop!$A$1:$K$4074,8,0),0)</f>
        <v>0</v>
      </c>
      <c r="I256" s="32">
        <f>IFERROR(VLOOKUP($D256,[1]Shop!$A$1:$K$4074,9,0),0)</f>
        <v>0</v>
      </c>
      <c r="J256" s="36">
        <f t="shared" si="24"/>
        <v>1</v>
      </c>
      <c r="K256" s="36">
        <f t="shared" si="25"/>
        <v>0</v>
      </c>
      <c r="L256" s="32">
        <f>IFERROR(VLOOKUP(D256,'[2]C25Y 4.18-5.3'!$A$4:$B$1583,2,0),0)</f>
        <v>0</v>
      </c>
      <c r="M256" s="36">
        <f t="shared" si="26"/>
        <v>0</v>
      </c>
      <c r="N256" s="36">
        <f t="shared" si="27"/>
        <v>0</v>
      </c>
      <c r="O256" s="32">
        <f>IFERROR(VLOOKUP($D256,'[3]GT 4.25-5.3'!$A$4:$C$431,2,0),0)</f>
        <v>0</v>
      </c>
      <c r="P256" s="32">
        <f>IFERROR(VLOOKUP($D256,'[3]GT 4.25-5.3'!$A$4:$C$431,3,0),0)</f>
        <v>0</v>
      </c>
      <c r="Q256" s="36">
        <f t="shared" si="28"/>
        <v>0</v>
      </c>
      <c r="R256" s="36">
        <f t="shared" si="29"/>
        <v>0</v>
      </c>
    </row>
    <row r="257" spans="1:18" ht="14.25" hidden="1">
      <c r="A257" s="32" t="s">
        <v>58</v>
      </c>
      <c r="B257" s="32" t="s">
        <v>117</v>
      </c>
      <c r="C257" s="32" t="s">
        <v>21</v>
      </c>
      <c r="D257" s="32" t="s">
        <v>819</v>
      </c>
      <c r="E257" s="32" t="s">
        <v>820</v>
      </c>
      <c r="F257" s="32">
        <f>IFERROR(VLOOKUP($D257,[1]Shop!$A$1:$K$4074,4,0),0)</f>
        <v>2</v>
      </c>
      <c r="G257" s="32">
        <f>IFERROR(VLOOKUP($D257,[1]Shop!$A$1:$K$4074,6,0),0)</f>
        <v>0</v>
      </c>
      <c r="H257" s="32">
        <f>IFERROR(VLOOKUP($D257,[1]Shop!$A$1:$K$4074,8,0),0)</f>
        <v>0</v>
      </c>
      <c r="I257" s="32">
        <f>IFERROR(VLOOKUP($D257,[1]Shop!$A$1:$K$4074,9,0),0)</f>
        <v>0</v>
      </c>
      <c r="J257" s="36">
        <f t="shared" si="24"/>
        <v>2</v>
      </c>
      <c r="K257" s="36">
        <f t="shared" si="25"/>
        <v>0</v>
      </c>
      <c r="L257" s="32">
        <f>IFERROR(VLOOKUP(D257,'[2]C25Y 4.18-5.3'!$A$4:$B$1583,2,0),0)</f>
        <v>0</v>
      </c>
      <c r="M257" s="36">
        <f t="shared" si="26"/>
        <v>0</v>
      </c>
      <c r="N257" s="36">
        <f t="shared" si="27"/>
        <v>0</v>
      </c>
      <c r="O257" s="32">
        <f>IFERROR(VLOOKUP($D257,'[3]GT 4.25-5.3'!$A$4:$C$431,2,0),0)</f>
        <v>0</v>
      </c>
      <c r="P257" s="32">
        <f>IFERROR(VLOOKUP($D257,'[3]GT 4.25-5.3'!$A$4:$C$431,3,0),0)</f>
        <v>0</v>
      </c>
      <c r="Q257" s="36">
        <f t="shared" si="28"/>
        <v>0</v>
      </c>
      <c r="R257" s="36">
        <f t="shared" si="29"/>
        <v>0</v>
      </c>
    </row>
    <row r="258" spans="1:18" ht="14.25" hidden="1">
      <c r="A258" s="32" t="s">
        <v>58</v>
      </c>
      <c r="B258" s="32" t="s">
        <v>117</v>
      </c>
      <c r="C258" s="32" t="s">
        <v>21</v>
      </c>
      <c r="D258" s="32" t="s">
        <v>821</v>
      </c>
      <c r="E258" s="32" t="s">
        <v>822</v>
      </c>
      <c r="F258" s="32">
        <f>IFERROR(VLOOKUP($D258,[1]Shop!$A$1:$K$4074,4,0),0)</f>
        <v>2</v>
      </c>
      <c r="G258" s="32">
        <f>IFERROR(VLOOKUP($D258,[1]Shop!$A$1:$K$4074,6,0),0)</f>
        <v>0</v>
      </c>
      <c r="H258" s="32">
        <f>IFERROR(VLOOKUP($D258,[1]Shop!$A$1:$K$4074,8,0),0)</f>
        <v>0</v>
      </c>
      <c r="I258" s="32">
        <f>IFERROR(VLOOKUP($D258,[1]Shop!$A$1:$K$4074,9,0),0)</f>
        <v>0</v>
      </c>
      <c r="J258" s="36">
        <f t="shared" si="24"/>
        <v>2</v>
      </c>
      <c r="K258" s="36">
        <f t="shared" si="25"/>
        <v>0</v>
      </c>
      <c r="L258" s="32">
        <f>IFERROR(VLOOKUP(D258,'[2]C25Y 4.18-5.3'!$A$4:$B$1583,2,0),0)</f>
        <v>0</v>
      </c>
      <c r="M258" s="36">
        <f t="shared" si="26"/>
        <v>0</v>
      </c>
      <c r="N258" s="36">
        <f t="shared" si="27"/>
        <v>0</v>
      </c>
      <c r="O258" s="32">
        <f>IFERROR(VLOOKUP($D258,'[3]GT 4.25-5.3'!$A$4:$C$431,2,0),0)</f>
        <v>0</v>
      </c>
      <c r="P258" s="32">
        <f>IFERROR(VLOOKUP($D258,'[3]GT 4.25-5.3'!$A$4:$C$431,3,0),0)</f>
        <v>0</v>
      </c>
      <c r="Q258" s="36">
        <f t="shared" si="28"/>
        <v>0</v>
      </c>
      <c r="R258" s="36">
        <f t="shared" si="29"/>
        <v>0</v>
      </c>
    </row>
    <row r="259" spans="1:18" ht="14.25" hidden="1">
      <c r="A259" s="32" t="s">
        <v>58</v>
      </c>
      <c r="B259" s="32" t="s">
        <v>117</v>
      </c>
      <c r="C259" s="32" t="s">
        <v>21</v>
      </c>
      <c r="D259" s="32" t="s">
        <v>823</v>
      </c>
      <c r="E259" s="32" t="s">
        <v>824</v>
      </c>
      <c r="F259" s="32">
        <f>IFERROR(VLOOKUP($D259,[1]Shop!$A$1:$K$4074,4,0),0)</f>
        <v>1</v>
      </c>
      <c r="G259" s="32">
        <f>IFERROR(VLOOKUP($D259,[1]Shop!$A$1:$K$4074,6,0),0)</f>
        <v>0</v>
      </c>
      <c r="H259" s="32">
        <f>IFERROR(VLOOKUP($D259,[1]Shop!$A$1:$K$4074,8,0),0)</f>
        <v>0</v>
      </c>
      <c r="I259" s="32">
        <f>IFERROR(VLOOKUP($D259,[1]Shop!$A$1:$K$4074,9,0),0)</f>
        <v>0</v>
      </c>
      <c r="J259" s="36">
        <f t="shared" si="24"/>
        <v>1</v>
      </c>
      <c r="K259" s="36">
        <f t="shared" si="25"/>
        <v>0</v>
      </c>
      <c r="L259" s="32">
        <f>IFERROR(VLOOKUP(D259,'[2]C25Y 4.18-5.3'!$A$4:$B$1583,2,0),0)</f>
        <v>0</v>
      </c>
      <c r="M259" s="36">
        <f t="shared" si="26"/>
        <v>0</v>
      </c>
      <c r="N259" s="36">
        <f t="shared" si="27"/>
        <v>0</v>
      </c>
      <c r="O259" s="32">
        <f>IFERROR(VLOOKUP($D259,'[3]GT 4.25-5.3'!$A$4:$C$431,2,0),0)</f>
        <v>0</v>
      </c>
      <c r="P259" s="32">
        <f>IFERROR(VLOOKUP($D259,'[3]GT 4.25-5.3'!$A$4:$C$431,3,0),0)</f>
        <v>0</v>
      </c>
      <c r="Q259" s="36">
        <f t="shared" si="28"/>
        <v>0</v>
      </c>
      <c r="R259" s="36">
        <f t="shared" si="29"/>
        <v>0</v>
      </c>
    </row>
  </sheetData>
  <autoFilter ref="A1:R259">
    <filterColumn colId="2">
      <filters>
        <filter val="RE Rajshahi(Natore Dealer)"/>
      </filters>
    </filterColumn>
    <filterColumn colId="17">
      <filters>
        <filter val="200"/>
        <filter val="400"/>
        <filter val="600"/>
      </filters>
    </filterColumn>
  </autoFilter>
  <sortState ref="A2:R4567">
    <sortCondition ref="A2:A4567"/>
    <sortCondition ref="B2:B4567"/>
    <sortCondition ref="C2:C4567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showGridLines="0" zoomScale="90" zoomScaleNormal="90" workbookViewId="0">
      <selection activeCell="D8" sqref="D8"/>
    </sheetView>
  </sheetViews>
  <sheetFormatPr defaultColWidth="9" defaultRowHeight="13.5"/>
  <cols>
    <col min="1" max="1" width="3.85546875" style="2" customWidth="1"/>
    <col min="2" max="2" width="12.28515625" style="2" customWidth="1"/>
    <col min="3" max="3" width="76" style="2" customWidth="1"/>
    <col min="4" max="4" width="17.5703125" style="2" customWidth="1"/>
    <col min="5" max="5" width="78.28515625" style="2" customWidth="1"/>
    <col min="6" max="6" width="9.140625" style="2" customWidth="1"/>
    <col min="7" max="7" width="12.28515625" style="2" customWidth="1"/>
    <col min="8" max="8" width="26.42578125" style="2" customWidth="1"/>
    <col min="9" max="16384" width="9" style="2"/>
  </cols>
  <sheetData>
    <row r="2" spans="2:9" ht="14.25">
      <c r="C2" s="3" t="s">
        <v>825</v>
      </c>
      <c r="E2" s="3" t="s">
        <v>826</v>
      </c>
      <c r="G2" s="65" t="s">
        <v>827</v>
      </c>
      <c r="H2" s="66"/>
    </row>
    <row r="3" spans="2:9" ht="67.5">
      <c r="C3" s="4" t="s">
        <v>828</v>
      </c>
      <c r="E3" s="4" t="s">
        <v>829</v>
      </c>
      <c r="G3" s="5" t="s">
        <v>830</v>
      </c>
      <c r="H3" s="6" t="s">
        <v>831</v>
      </c>
    </row>
    <row r="4" spans="2:9" ht="67.5">
      <c r="C4" s="7" t="s">
        <v>832</v>
      </c>
      <c r="E4" s="8" t="s">
        <v>833</v>
      </c>
      <c r="G4" s="9" t="s">
        <v>834</v>
      </c>
      <c r="H4" s="6" t="s">
        <v>835</v>
      </c>
    </row>
    <row r="5" spans="2:9" ht="54">
      <c r="C5" s="7" t="s">
        <v>836</v>
      </c>
      <c r="E5" s="8" t="s">
        <v>837</v>
      </c>
      <c r="G5" s="10" t="s">
        <v>838</v>
      </c>
      <c r="H5" s="11" t="s">
        <v>839</v>
      </c>
    </row>
    <row r="6" spans="2:9">
      <c r="C6" s="7" t="s">
        <v>840</v>
      </c>
      <c r="E6" s="7" t="s">
        <v>841</v>
      </c>
    </row>
    <row r="7" spans="2:9" ht="27">
      <c r="C7" s="7" t="s">
        <v>842</v>
      </c>
      <c r="E7" s="12" t="s">
        <v>843</v>
      </c>
    </row>
    <row r="8" spans="2:9" ht="54">
      <c r="C8" s="7" t="s">
        <v>844</v>
      </c>
      <c r="E8" s="13" t="s">
        <v>845</v>
      </c>
      <c r="I8" s="1"/>
    </row>
    <row r="9" spans="2:9" ht="27">
      <c r="C9" s="14" t="s">
        <v>846</v>
      </c>
      <c r="E9" s="15" t="s">
        <v>847</v>
      </c>
    </row>
    <row r="10" spans="2:9">
      <c r="C10" s="7" t="s">
        <v>848</v>
      </c>
    </row>
    <row r="11" spans="2:9">
      <c r="C11" s="16" t="s">
        <v>849</v>
      </c>
    </row>
    <row r="13" spans="2:9" ht="40.5">
      <c r="B13" s="17" t="s">
        <v>850</v>
      </c>
      <c r="C13" s="18" t="s">
        <v>851</v>
      </c>
      <c r="D13" s="17" t="s">
        <v>852</v>
      </c>
      <c r="E13" s="18" t="s">
        <v>853</v>
      </c>
    </row>
    <row r="14" spans="2:9">
      <c r="B14" s="19" t="s">
        <v>854</v>
      </c>
      <c r="C14" s="20" t="s">
        <v>855</v>
      </c>
      <c r="D14" s="19" t="s">
        <v>856</v>
      </c>
      <c r="E14" s="20" t="s">
        <v>857</v>
      </c>
    </row>
    <row r="15" spans="2:9">
      <c r="B15" s="19" t="s">
        <v>858</v>
      </c>
      <c r="C15" s="20" t="s">
        <v>859</v>
      </c>
      <c r="D15" s="19" t="s">
        <v>860</v>
      </c>
      <c r="E15" s="20" t="s">
        <v>861</v>
      </c>
    </row>
    <row r="16" spans="2:9">
      <c r="B16" s="19" t="s">
        <v>862</v>
      </c>
      <c r="C16" s="20" t="s">
        <v>863</v>
      </c>
      <c r="D16" s="19" t="s">
        <v>864</v>
      </c>
      <c r="E16" s="20" t="s">
        <v>865</v>
      </c>
    </row>
    <row r="17" spans="2:6">
      <c r="B17" s="19" t="s">
        <v>866</v>
      </c>
      <c r="C17" s="20" t="s">
        <v>867</v>
      </c>
      <c r="D17" s="19" t="s">
        <v>868</v>
      </c>
      <c r="E17" s="20" t="s">
        <v>869</v>
      </c>
    </row>
    <row r="18" spans="2:6">
      <c r="B18" s="19" t="s">
        <v>870</v>
      </c>
      <c r="C18" s="20" t="s">
        <v>871</v>
      </c>
      <c r="D18" s="19" t="s">
        <v>872</v>
      </c>
      <c r="E18" s="20" t="s">
        <v>873</v>
      </c>
    </row>
    <row r="19" spans="2:6">
      <c r="B19" s="19" t="s">
        <v>874</v>
      </c>
      <c r="C19" s="20" t="s">
        <v>875</v>
      </c>
      <c r="D19" s="19"/>
      <c r="E19" s="20"/>
    </row>
    <row r="20" spans="2:6">
      <c r="B20" s="21" t="s">
        <v>876</v>
      </c>
      <c r="C20" s="22" t="s">
        <v>877</v>
      </c>
      <c r="D20" s="21"/>
      <c r="E20" s="22"/>
    </row>
    <row r="23" spans="2:6" s="1" customFormat="1" ht="40.5">
      <c r="B23" s="17" t="s">
        <v>850</v>
      </c>
      <c r="C23" s="23" t="s">
        <v>851</v>
      </c>
      <c r="D23" s="24" t="s">
        <v>26</v>
      </c>
      <c r="E23" s="24" t="s">
        <v>878</v>
      </c>
      <c r="F23" s="24" t="s">
        <v>879</v>
      </c>
    </row>
    <row r="24" spans="2:6" s="1" customFormat="1" ht="18.75">
      <c r="B24" s="19" t="s">
        <v>854</v>
      </c>
      <c r="C24" s="1" t="s">
        <v>855</v>
      </c>
      <c r="D24" s="24">
        <v>3</v>
      </c>
      <c r="E24" s="24">
        <f>D24-F24</f>
        <v>2</v>
      </c>
      <c r="F24" s="24">
        <v>1</v>
      </c>
    </row>
    <row r="25" spans="2:6" s="1" customFormat="1" ht="18.75">
      <c r="B25" s="19" t="s">
        <v>858</v>
      </c>
      <c r="C25" s="1" t="s">
        <v>859</v>
      </c>
      <c r="D25" s="24">
        <v>5</v>
      </c>
      <c r="E25" s="24">
        <f t="shared" ref="E25:E30" si="0">D25-F25</f>
        <v>3</v>
      </c>
      <c r="F25" s="24">
        <v>2</v>
      </c>
    </row>
    <row r="26" spans="2:6" ht="18.75">
      <c r="B26" s="19" t="s">
        <v>862</v>
      </c>
      <c r="C26" s="1" t="s">
        <v>863</v>
      </c>
      <c r="D26" s="24">
        <v>6</v>
      </c>
      <c r="E26" s="24">
        <f t="shared" si="0"/>
        <v>4</v>
      </c>
      <c r="F26" s="24">
        <v>2</v>
      </c>
    </row>
    <row r="27" spans="2:6" ht="18.75">
      <c r="B27" s="19" t="s">
        <v>866</v>
      </c>
      <c r="C27" s="1" t="s">
        <v>867</v>
      </c>
      <c r="D27" s="24">
        <v>8</v>
      </c>
      <c r="E27" s="24">
        <f t="shared" si="0"/>
        <v>5</v>
      </c>
      <c r="F27" s="24">
        <v>3</v>
      </c>
    </row>
    <row r="28" spans="2:6" ht="18.75">
      <c r="B28" s="19" t="s">
        <v>870</v>
      </c>
      <c r="C28" s="1" t="s">
        <v>871</v>
      </c>
      <c r="D28" s="24">
        <v>10</v>
      </c>
      <c r="E28" s="24">
        <f t="shared" si="0"/>
        <v>7</v>
      </c>
      <c r="F28" s="24">
        <v>3</v>
      </c>
    </row>
    <row r="29" spans="2:6" ht="18.75">
      <c r="B29" s="19" t="s">
        <v>874</v>
      </c>
      <c r="C29" s="1" t="s">
        <v>875</v>
      </c>
      <c r="D29" s="24">
        <v>10</v>
      </c>
      <c r="E29" s="24">
        <f t="shared" si="0"/>
        <v>6</v>
      </c>
      <c r="F29" s="24">
        <v>4</v>
      </c>
    </row>
    <row r="30" spans="2:6" ht="18.75">
      <c r="B30" s="21" t="s">
        <v>876</v>
      </c>
      <c r="C30" s="25" t="s">
        <v>877</v>
      </c>
      <c r="D30" s="24">
        <v>12</v>
      </c>
      <c r="E30" s="24">
        <f t="shared" si="0"/>
        <v>7</v>
      </c>
      <c r="F30" s="24">
        <v>5</v>
      </c>
    </row>
    <row r="33" spans="2:6" ht="40.5">
      <c r="B33" s="17" t="s">
        <v>852</v>
      </c>
      <c r="C33" s="23" t="s">
        <v>853</v>
      </c>
      <c r="D33" s="24" t="s">
        <v>26</v>
      </c>
      <c r="E33" s="24" t="s">
        <v>878</v>
      </c>
      <c r="F33" s="24" t="s">
        <v>879</v>
      </c>
    </row>
    <row r="34" spans="2:6" ht="18.75">
      <c r="B34" s="19" t="s">
        <v>856</v>
      </c>
      <c r="C34" s="1" t="s">
        <v>857</v>
      </c>
      <c r="D34" s="26">
        <v>2</v>
      </c>
      <c r="E34" s="26">
        <f>D34-F34</f>
        <v>1</v>
      </c>
      <c r="F34" s="26">
        <v>1</v>
      </c>
    </row>
    <row r="35" spans="2:6" ht="18.75">
      <c r="B35" s="19" t="s">
        <v>860</v>
      </c>
      <c r="C35" s="1" t="s">
        <v>861</v>
      </c>
      <c r="D35" s="26">
        <v>3</v>
      </c>
      <c r="E35" s="26">
        <f>D35-F35</f>
        <v>2</v>
      </c>
      <c r="F35" s="26">
        <v>1</v>
      </c>
    </row>
    <row r="36" spans="2:6" ht="18.75">
      <c r="B36" s="19" t="s">
        <v>864</v>
      </c>
      <c r="C36" s="1" t="s">
        <v>865</v>
      </c>
      <c r="D36" s="26">
        <v>4</v>
      </c>
      <c r="E36" s="26">
        <f>D36-F36</f>
        <v>3</v>
      </c>
      <c r="F36" s="26">
        <v>1</v>
      </c>
    </row>
    <row r="37" spans="2:6" ht="18.75">
      <c r="B37" s="19" t="s">
        <v>868</v>
      </c>
      <c r="C37" s="1" t="s">
        <v>869</v>
      </c>
      <c r="D37" s="26">
        <v>5</v>
      </c>
      <c r="E37" s="26">
        <f>D37-F37</f>
        <v>4</v>
      </c>
      <c r="F37" s="26">
        <v>1</v>
      </c>
    </row>
    <row r="38" spans="2:6" ht="18.75">
      <c r="B38" s="19" t="s">
        <v>872</v>
      </c>
      <c r="C38" s="1" t="s">
        <v>873</v>
      </c>
      <c r="D38" s="26">
        <v>5</v>
      </c>
      <c r="E38" s="26">
        <f>D38-F38</f>
        <v>3</v>
      </c>
      <c r="F38" s="26">
        <v>2</v>
      </c>
    </row>
    <row r="39" spans="2:6">
      <c r="B39" s="19"/>
      <c r="C39" s="1"/>
      <c r="D39" s="27"/>
      <c r="E39" s="27"/>
      <c r="F39" s="27"/>
    </row>
    <row r="40" spans="2:6">
      <c r="B40" s="21"/>
      <c r="C40" s="25"/>
      <c r="D40" s="27"/>
      <c r="E40" s="27"/>
      <c r="F40" s="27"/>
    </row>
  </sheetData>
  <mergeCells count="1">
    <mergeCell ref="G2:H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topLeftCell="C1" workbookViewId="0">
      <selection activeCell="L9" sqref="L9"/>
    </sheetView>
  </sheetViews>
  <sheetFormatPr defaultRowHeight="15"/>
  <cols>
    <col min="1" max="1" width="29.28515625" style="73" customWidth="1"/>
    <col min="2" max="2" width="11" style="71" bestFit="1" customWidth="1"/>
    <col min="3" max="3" width="14.5703125" style="71" bestFit="1" customWidth="1"/>
    <col min="4" max="4" width="11.7109375" style="71" bestFit="1" customWidth="1"/>
    <col min="5" max="5" width="24.42578125" style="71" bestFit="1" customWidth="1"/>
    <col min="6" max="6" width="18" style="71" bestFit="1" customWidth="1"/>
    <col min="7" max="7" width="24.42578125" style="71" bestFit="1" customWidth="1"/>
    <col min="8" max="8" width="22.5703125" style="71" bestFit="1" customWidth="1"/>
    <col min="9" max="9" width="9.85546875" style="71" bestFit="1" customWidth="1"/>
    <col min="10" max="10" width="28.42578125" style="71" customWidth="1"/>
    <col min="11" max="16384" width="9.140625" style="71"/>
  </cols>
  <sheetData>
    <row r="1" spans="1:10" ht="29.25" thickBot="1">
      <c r="A1" s="100" t="s">
        <v>888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 ht="30" customHeight="1">
      <c r="A2" s="91" t="s">
        <v>882</v>
      </c>
      <c r="B2" s="92"/>
      <c r="C2" s="92"/>
      <c r="D2" s="92"/>
      <c r="E2" s="92"/>
      <c r="F2" s="92"/>
      <c r="G2" s="92"/>
      <c r="H2" s="92"/>
      <c r="I2" s="92"/>
      <c r="J2" s="93"/>
    </row>
    <row r="3" spans="1:10" ht="30" customHeight="1">
      <c r="A3" s="75" t="s">
        <v>30</v>
      </c>
      <c r="B3" s="74" t="s">
        <v>31</v>
      </c>
      <c r="C3" s="74" t="s">
        <v>32</v>
      </c>
      <c r="D3" s="74"/>
      <c r="E3" s="74" t="s">
        <v>43</v>
      </c>
      <c r="F3" s="74" t="s">
        <v>50</v>
      </c>
      <c r="G3" s="74" t="s">
        <v>51</v>
      </c>
      <c r="H3" s="74" t="s">
        <v>54</v>
      </c>
      <c r="I3" s="76" t="s">
        <v>1</v>
      </c>
      <c r="J3" s="76" t="s">
        <v>881</v>
      </c>
    </row>
    <row r="4" spans="1:10" ht="30" customHeight="1">
      <c r="A4" s="77" t="s">
        <v>93</v>
      </c>
      <c r="B4" s="72" t="s">
        <v>94</v>
      </c>
      <c r="C4" s="72">
        <v>130</v>
      </c>
      <c r="D4" s="72"/>
      <c r="E4" s="72">
        <v>10397.230000000001</v>
      </c>
      <c r="F4" s="72">
        <v>3000</v>
      </c>
      <c r="G4" s="72">
        <v>3000</v>
      </c>
      <c r="H4" s="72">
        <v>500</v>
      </c>
      <c r="I4" s="94">
        <v>16897.230000000003</v>
      </c>
      <c r="J4" s="78"/>
    </row>
    <row r="5" spans="1:10" ht="30" customHeight="1" thickBot="1">
      <c r="A5" s="79" t="s">
        <v>95</v>
      </c>
      <c r="B5" s="80" t="s">
        <v>96</v>
      </c>
      <c r="C5" s="80">
        <v>120</v>
      </c>
      <c r="D5" s="80"/>
      <c r="E5" s="80">
        <v>6986.0599999999995</v>
      </c>
      <c r="F5" s="80">
        <v>3200</v>
      </c>
      <c r="G5" s="80">
        <v>3200</v>
      </c>
      <c r="H5" s="80">
        <v>2000</v>
      </c>
      <c r="I5" s="95">
        <v>15386.06</v>
      </c>
      <c r="J5" s="78"/>
    </row>
    <row r="6" spans="1:10" ht="30" customHeight="1" thickBot="1">
      <c r="A6" s="84" t="s">
        <v>886</v>
      </c>
      <c r="B6" s="81"/>
      <c r="C6" s="81"/>
      <c r="D6" s="81"/>
      <c r="E6" s="81"/>
      <c r="F6" s="81"/>
      <c r="G6" s="81"/>
      <c r="H6" s="81"/>
      <c r="I6" s="83">
        <f>SUM(I4:I5)</f>
        <v>32283.29</v>
      </c>
      <c r="J6" s="96"/>
    </row>
    <row r="7" spans="1:10" ht="30" customHeight="1">
      <c r="A7" s="88" t="s">
        <v>883</v>
      </c>
      <c r="B7" s="89"/>
      <c r="C7" s="89"/>
      <c r="D7" s="89"/>
      <c r="E7" s="89"/>
      <c r="F7" s="89"/>
      <c r="G7" s="89"/>
      <c r="H7" s="89"/>
      <c r="I7" s="89"/>
      <c r="J7" s="90"/>
    </row>
    <row r="8" spans="1:10" ht="30" customHeight="1">
      <c r="A8" s="75" t="s">
        <v>30</v>
      </c>
      <c r="B8" s="74" t="s">
        <v>31</v>
      </c>
      <c r="C8" s="74" t="s">
        <v>32</v>
      </c>
      <c r="D8" s="74"/>
      <c r="E8" s="74" t="s">
        <v>43</v>
      </c>
      <c r="F8" s="74" t="s">
        <v>50</v>
      </c>
      <c r="G8" s="74" t="s">
        <v>51</v>
      </c>
      <c r="H8" s="74" t="s">
        <v>54</v>
      </c>
      <c r="I8" s="76" t="s">
        <v>1</v>
      </c>
      <c r="J8" s="76" t="s">
        <v>881</v>
      </c>
    </row>
    <row r="9" spans="1:10" ht="30" customHeight="1">
      <c r="A9" s="77" t="s">
        <v>235</v>
      </c>
      <c r="B9" s="72" t="s">
        <v>236</v>
      </c>
      <c r="C9" s="72">
        <v>150</v>
      </c>
      <c r="D9" s="72"/>
      <c r="E9" s="72">
        <v>0</v>
      </c>
      <c r="F9" s="72">
        <v>0</v>
      </c>
      <c r="G9" s="72">
        <v>200</v>
      </c>
      <c r="H9" s="72">
        <v>1500</v>
      </c>
      <c r="I9" s="97">
        <v>1700</v>
      </c>
      <c r="J9" s="78"/>
    </row>
    <row r="10" spans="1:10" ht="30" customHeight="1">
      <c r="A10" s="77" t="s">
        <v>237</v>
      </c>
      <c r="B10" s="72" t="s">
        <v>238</v>
      </c>
      <c r="C10" s="72">
        <v>70</v>
      </c>
      <c r="D10" s="72"/>
      <c r="E10" s="72">
        <v>0</v>
      </c>
      <c r="F10" s="72">
        <v>0</v>
      </c>
      <c r="G10" s="72">
        <v>600</v>
      </c>
      <c r="H10" s="72">
        <v>0</v>
      </c>
      <c r="I10" s="97">
        <v>600</v>
      </c>
      <c r="J10" s="78"/>
    </row>
    <row r="11" spans="1:10" ht="30" customHeight="1">
      <c r="A11" s="77" t="s">
        <v>239</v>
      </c>
      <c r="B11" s="72" t="s">
        <v>240</v>
      </c>
      <c r="C11" s="72">
        <v>90</v>
      </c>
      <c r="D11" s="72"/>
      <c r="E11" s="72">
        <v>0</v>
      </c>
      <c r="F11" s="72">
        <v>0</v>
      </c>
      <c r="G11" s="72">
        <v>800</v>
      </c>
      <c r="H11" s="72">
        <v>0</v>
      </c>
      <c r="I11" s="97">
        <v>800</v>
      </c>
      <c r="J11" s="78"/>
    </row>
    <row r="12" spans="1:10" ht="30" customHeight="1">
      <c r="A12" s="77" t="s">
        <v>241</v>
      </c>
      <c r="B12" s="72" t="s">
        <v>242</v>
      </c>
      <c r="C12" s="72">
        <v>110</v>
      </c>
      <c r="D12" s="72"/>
      <c r="E12" s="72">
        <v>0</v>
      </c>
      <c r="F12" s="72">
        <v>0</v>
      </c>
      <c r="G12" s="72">
        <v>1400</v>
      </c>
      <c r="H12" s="72">
        <v>0</v>
      </c>
      <c r="I12" s="97">
        <v>1400</v>
      </c>
      <c r="J12" s="78"/>
    </row>
    <row r="13" spans="1:10" ht="30" customHeight="1">
      <c r="A13" s="77" t="s">
        <v>243</v>
      </c>
      <c r="B13" s="72" t="s">
        <v>244</v>
      </c>
      <c r="C13" s="72">
        <v>70</v>
      </c>
      <c r="D13" s="72"/>
      <c r="E13" s="72">
        <v>0</v>
      </c>
      <c r="F13" s="72">
        <v>0</v>
      </c>
      <c r="G13" s="72">
        <v>200</v>
      </c>
      <c r="H13" s="72">
        <v>0</v>
      </c>
      <c r="I13" s="97">
        <v>200</v>
      </c>
      <c r="J13" s="78"/>
    </row>
    <row r="14" spans="1:10" ht="30" customHeight="1">
      <c r="A14" s="77" t="s">
        <v>245</v>
      </c>
      <c r="B14" s="72" t="s">
        <v>246</v>
      </c>
      <c r="C14" s="72">
        <v>110</v>
      </c>
      <c r="D14" s="72"/>
      <c r="E14" s="72">
        <v>0</v>
      </c>
      <c r="F14" s="72">
        <v>0</v>
      </c>
      <c r="G14" s="72">
        <v>800</v>
      </c>
      <c r="H14" s="72">
        <v>0</v>
      </c>
      <c r="I14" s="97">
        <v>800</v>
      </c>
      <c r="J14" s="78"/>
    </row>
    <row r="15" spans="1:10" ht="30" customHeight="1">
      <c r="A15" s="77" t="s">
        <v>247</v>
      </c>
      <c r="B15" s="72" t="s">
        <v>248</v>
      </c>
      <c r="C15" s="72">
        <v>70</v>
      </c>
      <c r="D15" s="72"/>
      <c r="E15" s="72">
        <v>0</v>
      </c>
      <c r="F15" s="72">
        <v>0</v>
      </c>
      <c r="G15" s="72">
        <v>200</v>
      </c>
      <c r="H15" s="72">
        <v>0</v>
      </c>
      <c r="I15" s="97">
        <v>200</v>
      </c>
      <c r="J15" s="78"/>
    </row>
    <row r="16" spans="1:10" ht="30" customHeight="1" thickBot="1">
      <c r="A16" s="79" t="s">
        <v>249</v>
      </c>
      <c r="B16" s="80" t="s">
        <v>250</v>
      </c>
      <c r="C16" s="80">
        <v>90</v>
      </c>
      <c r="D16" s="80"/>
      <c r="E16" s="80">
        <v>0</v>
      </c>
      <c r="F16" s="80">
        <v>0</v>
      </c>
      <c r="G16" s="80">
        <v>800</v>
      </c>
      <c r="H16" s="80">
        <v>0</v>
      </c>
      <c r="I16" s="98">
        <v>800</v>
      </c>
      <c r="J16" s="78"/>
    </row>
    <row r="17" spans="1:10" ht="30" customHeight="1" thickBot="1">
      <c r="A17" s="84" t="s">
        <v>885</v>
      </c>
      <c r="B17" s="81"/>
      <c r="C17" s="81"/>
      <c r="D17" s="81"/>
      <c r="E17" s="81"/>
      <c r="F17" s="81"/>
      <c r="G17" s="81"/>
      <c r="H17" s="81"/>
      <c r="I17" s="82">
        <f>SUM(I9:I16)</f>
        <v>6500</v>
      </c>
      <c r="J17" s="99"/>
    </row>
    <row r="18" spans="1:10" ht="30" customHeight="1">
      <c r="A18" s="88" t="s">
        <v>884</v>
      </c>
      <c r="B18" s="89"/>
      <c r="C18" s="89"/>
      <c r="D18" s="89"/>
      <c r="E18" s="89"/>
      <c r="F18" s="89"/>
      <c r="G18" s="89"/>
      <c r="H18" s="89"/>
      <c r="I18" s="89"/>
      <c r="J18" s="90"/>
    </row>
    <row r="19" spans="1:10" ht="30" customHeight="1">
      <c r="A19" s="75" t="s">
        <v>30</v>
      </c>
      <c r="B19" s="74" t="s">
        <v>31</v>
      </c>
      <c r="C19" s="74" t="s">
        <v>35</v>
      </c>
      <c r="D19" s="74" t="s">
        <v>37</v>
      </c>
      <c r="E19" s="74" t="s">
        <v>51</v>
      </c>
      <c r="F19" s="74" t="s">
        <v>52</v>
      </c>
      <c r="G19" s="74" t="s">
        <v>53</v>
      </c>
      <c r="H19" s="74" t="s">
        <v>54</v>
      </c>
      <c r="I19" s="76" t="s">
        <v>1</v>
      </c>
      <c r="J19" s="76" t="s">
        <v>881</v>
      </c>
    </row>
    <row r="20" spans="1:10" ht="30" customHeight="1">
      <c r="A20" s="77" t="s">
        <v>596</v>
      </c>
      <c r="B20" s="72" t="s">
        <v>595</v>
      </c>
      <c r="C20" s="72">
        <v>1</v>
      </c>
      <c r="D20" s="72">
        <v>2</v>
      </c>
      <c r="E20" s="72">
        <v>200</v>
      </c>
      <c r="F20" s="72">
        <v>0</v>
      </c>
      <c r="G20" s="72">
        <v>0</v>
      </c>
      <c r="H20" s="72">
        <v>0</v>
      </c>
      <c r="I20" s="97">
        <v>200</v>
      </c>
      <c r="J20" s="78"/>
    </row>
    <row r="21" spans="1:10" ht="30" customHeight="1">
      <c r="A21" s="77" t="s">
        <v>610</v>
      </c>
      <c r="B21" s="72" t="s">
        <v>609</v>
      </c>
      <c r="C21" s="72">
        <v>1</v>
      </c>
      <c r="D21" s="72">
        <v>0</v>
      </c>
      <c r="E21" s="72">
        <v>200</v>
      </c>
      <c r="F21" s="72">
        <v>0</v>
      </c>
      <c r="G21" s="72">
        <v>0</v>
      </c>
      <c r="H21" s="72">
        <v>0</v>
      </c>
      <c r="I21" s="97">
        <v>200</v>
      </c>
      <c r="J21" s="78"/>
    </row>
    <row r="22" spans="1:10" ht="30" customHeight="1">
      <c r="A22" s="77" t="s">
        <v>614</v>
      </c>
      <c r="B22" s="72" t="s">
        <v>613</v>
      </c>
      <c r="C22" s="72">
        <v>1</v>
      </c>
      <c r="D22" s="72">
        <v>0</v>
      </c>
      <c r="E22" s="72">
        <v>200</v>
      </c>
      <c r="F22" s="72">
        <v>0</v>
      </c>
      <c r="G22" s="72">
        <v>0</v>
      </c>
      <c r="H22" s="72">
        <v>0</v>
      </c>
      <c r="I22" s="97">
        <v>200</v>
      </c>
      <c r="J22" s="78"/>
    </row>
    <row r="23" spans="1:10" ht="30" customHeight="1">
      <c r="A23" s="77" t="s">
        <v>616</v>
      </c>
      <c r="B23" s="72" t="s">
        <v>615</v>
      </c>
      <c r="C23" s="72">
        <v>0</v>
      </c>
      <c r="D23" s="72">
        <v>0</v>
      </c>
      <c r="E23" s="72">
        <v>200</v>
      </c>
      <c r="F23" s="72">
        <v>0</v>
      </c>
      <c r="G23" s="72">
        <v>0</v>
      </c>
      <c r="H23" s="72">
        <v>0</v>
      </c>
      <c r="I23" s="97">
        <v>200</v>
      </c>
      <c r="J23" s="78"/>
    </row>
    <row r="24" spans="1:10" ht="30" customHeight="1">
      <c r="A24" s="77" t="s">
        <v>626</v>
      </c>
      <c r="B24" s="72" t="s">
        <v>625</v>
      </c>
      <c r="C24" s="72">
        <v>0</v>
      </c>
      <c r="D24" s="72">
        <v>3</v>
      </c>
      <c r="E24" s="72">
        <v>400</v>
      </c>
      <c r="F24" s="72">
        <v>0</v>
      </c>
      <c r="G24" s="72">
        <v>0</v>
      </c>
      <c r="H24" s="72">
        <v>0</v>
      </c>
      <c r="I24" s="97">
        <v>400</v>
      </c>
      <c r="J24" s="78"/>
    </row>
    <row r="25" spans="1:10" ht="30" customHeight="1">
      <c r="A25" s="77" t="s">
        <v>630</v>
      </c>
      <c r="B25" s="72" t="s">
        <v>629</v>
      </c>
      <c r="C25" s="72">
        <v>2</v>
      </c>
      <c r="D25" s="72">
        <v>0</v>
      </c>
      <c r="E25" s="72">
        <v>200</v>
      </c>
      <c r="F25" s="72">
        <v>0</v>
      </c>
      <c r="G25" s="72">
        <v>0</v>
      </c>
      <c r="H25" s="72">
        <v>0</v>
      </c>
      <c r="I25" s="97">
        <v>200</v>
      </c>
      <c r="J25" s="78"/>
    </row>
    <row r="26" spans="1:10" ht="30" customHeight="1">
      <c r="A26" s="77" t="s">
        <v>632</v>
      </c>
      <c r="B26" s="72" t="s">
        <v>631</v>
      </c>
      <c r="C26" s="72">
        <v>1</v>
      </c>
      <c r="D26" s="72">
        <v>3</v>
      </c>
      <c r="E26" s="72">
        <v>200</v>
      </c>
      <c r="F26" s="72">
        <v>0</v>
      </c>
      <c r="G26" s="72">
        <v>0</v>
      </c>
      <c r="H26" s="72">
        <v>0</v>
      </c>
      <c r="I26" s="97">
        <v>200</v>
      </c>
      <c r="J26" s="78"/>
    </row>
    <row r="27" spans="1:10" ht="30" customHeight="1">
      <c r="A27" s="77" t="s">
        <v>638</v>
      </c>
      <c r="B27" s="72" t="s">
        <v>637</v>
      </c>
      <c r="C27" s="72">
        <v>3</v>
      </c>
      <c r="D27" s="72">
        <v>1</v>
      </c>
      <c r="E27" s="72">
        <v>200</v>
      </c>
      <c r="F27" s="72">
        <v>0</v>
      </c>
      <c r="G27" s="72">
        <v>0</v>
      </c>
      <c r="H27" s="72">
        <v>0</v>
      </c>
      <c r="I27" s="97">
        <v>200</v>
      </c>
      <c r="J27" s="78"/>
    </row>
    <row r="28" spans="1:10" ht="30" customHeight="1" thickBot="1">
      <c r="A28" s="77" t="s">
        <v>640</v>
      </c>
      <c r="B28" s="72" t="s">
        <v>639</v>
      </c>
      <c r="C28" s="72">
        <v>1</v>
      </c>
      <c r="D28" s="72">
        <v>1</v>
      </c>
      <c r="E28" s="72">
        <v>600</v>
      </c>
      <c r="F28" s="72">
        <v>0</v>
      </c>
      <c r="G28" s="72">
        <v>0</v>
      </c>
      <c r="H28" s="72">
        <v>0</v>
      </c>
      <c r="I28" s="97">
        <v>600</v>
      </c>
      <c r="J28" s="78"/>
    </row>
    <row r="29" spans="1:10" ht="30" customHeight="1" thickBot="1">
      <c r="A29" s="84" t="s">
        <v>887</v>
      </c>
      <c r="B29" s="81"/>
      <c r="C29" s="81"/>
      <c r="D29" s="81"/>
      <c r="E29" s="81"/>
      <c r="F29" s="81"/>
      <c r="G29" s="81"/>
      <c r="H29" s="81"/>
      <c r="I29" s="82">
        <f>SUM(I20:I28)</f>
        <v>2400</v>
      </c>
      <c r="J29" s="99"/>
    </row>
    <row r="30" spans="1:10" ht="24" thickBot="1">
      <c r="A30" s="85" t="s">
        <v>880</v>
      </c>
      <c r="B30" s="86"/>
      <c r="C30" s="86"/>
      <c r="D30" s="86"/>
      <c r="E30" s="86"/>
      <c r="F30" s="86"/>
      <c r="G30" s="86"/>
      <c r="H30" s="86"/>
      <c r="I30" s="87">
        <f>I6+I17+I29</f>
        <v>41183.29</v>
      </c>
      <c r="J30" s="87"/>
    </row>
  </sheetData>
  <mergeCells count="8">
    <mergeCell ref="A30:H30"/>
    <mergeCell ref="A17:H17"/>
    <mergeCell ref="A6:H6"/>
    <mergeCell ref="A29:H29"/>
    <mergeCell ref="A7:J7"/>
    <mergeCell ref="A2:J2"/>
    <mergeCell ref="A18:J18"/>
    <mergeCell ref="A1:J1"/>
  </mergeCells>
  <printOptions horizontalCentered="1" verticalCentered="1"/>
  <pageMargins left="0.2" right="0.2" top="0" bottom="0" header="0" footer="0"/>
  <pageSetup scale="6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Financial payment</vt:lpstr>
      <vt:lpstr>BS</vt:lpstr>
      <vt:lpstr>CS</vt:lpstr>
      <vt:lpstr>GRT</vt:lpstr>
      <vt:lpstr>Policy</vt:lpstr>
      <vt:lpstr>Final</vt:lpstr>
      <vt:lpstr>Policy!_Hlk99265891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8801715116767</cp:lastModifiedBy>
  <cp:lastPrinted>2022-06-04T05:57:12Z</cp:lastPrinted>
  <dcterms:created xsi:type="dcterms:W3CDTF">2022-04-02T03:23:00Z</dcterms:created>
  <dcterms:modified xsi:type="dcterms:W3CDTF">2022-06-04T05:58:04Z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168A9A187E8849FE946C95FDC3A48DAA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eyJoZGlkIjoiNDRjMjc2YThjYTZmYzc5NTA0Mzg2MzA0ZjRmN2VmMWYifQ==</vt:lpwstr>
  </property>
  <property fmtid="{D5CDD505-2E9C-101B-9397-08002B2CF9AE}" pid="5" name="KSOReadingLayout">
    <vt:bool>false</vt:bool>
  </property>
</Properties>
</file>