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2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l="1"/>
  <c r="E17" i="10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<sst xmlns="http://schemas.openxmlformats.org/spreadsheetml/2006/main" count="419" uniqueCount="226">
  <si>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</si>
  <si>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</si>
  <si>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</si>
  <si>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</si>
  <si>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</si>
  <si>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</si>
  <si>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</si>
  <si>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</si>
  <si>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</si>
  <si>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</si>
  <si>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</si>
  <si>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</si>
  <si>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</si>
  <si>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</si>
  <si>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</si>
  <si>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</si>
  <si>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</si>
  <si>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</si>
  <si>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</si>
  <si>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</si>
  <si>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</si>
  <si>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</si>
  <si>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</si>
  <si>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</si>
  <si>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</si>
  <si>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</si>
  <si>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</si>
  <si>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</si>
  <si>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</si>
  <si>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</si>
  <si>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</si>
  <si>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</si>
  <si>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</si>
  <si>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</si>
  <si>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</si>
  <si>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</si>
  <si>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</si>
  <si>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</si>
  <si>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</si>
  <si>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</si>
  <si>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</si>
  <si>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</si>
  <si>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</si>
  <si>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</si>
  <si>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</si>
  <si>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</si>
  <si>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</si>
  <si>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</si>
  <si>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</si>
  <si>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</si>
  <si>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</si>
  <si>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</si>
  <si>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</si>
  <si>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</si>
  <si>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</si>
  <si>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</si>
  <si>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</si>
  <si>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</si>
  <si>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</si>
  <si>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</si>
  <si>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</si>
  <si>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</si>
  <si>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</si>
  <si>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</si>
  <si>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</si>
  <si>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</si>
  <si>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</si>
  <si>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</si>
  <si>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</si>
  <si>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</si>
  <si>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</si>
  <si>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</si>
  <si>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</si>
  <si>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</si>
  <si>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</si>
  <si>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</si>
  <si>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</si>
  <si>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</si>
  <si>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</si>
  <si>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</si>
  <si>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</si>
  <si>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</si>
  <si>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</si>
  <si>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</si>
  <si>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</si>
  <si>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</si>
  <si>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</si>
  <si>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</si>
  <si>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</si>
  <si>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</si>
  <si>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</si>
  <si>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</si>
  <si>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</si>
  <si>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</si>
  <si>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</si>
  <si>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</si>
  <si>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</si>
  <si>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</si>
  <si>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</si>
  <si>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</si>
  <si>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</si>
  <si>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</si>
  <si>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</si>
  <si>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</si>
  <si>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</si>
  <si>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</si>
  <si>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</si>
  <si>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</si>
  <si>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</si>
  <si>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</si>
  <si>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</si>
  <si>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</si>
  <si>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</si>
  <si>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</si>
  <si>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</si>
  <si>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</si>
  <si>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</si>
  <si>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</si>
  <si>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</si>
  <si>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</si>
  <si>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</si>
  <si>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</si>
  <si>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</si>
  <si>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</si>
  <si>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</si>
  <si>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</si>
  <si>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</si>
  <si>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</si>
  <si>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</si>
  <si>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</si>
  <si>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</si>
  <si>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</si>
  <si>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</si>
  <si>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</si>
  <si>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</si>
  <si>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</si>
  <si>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</si>
  <si>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</si>
  <si>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</si>
  <si>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</si>
  <si>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</si>
  <si>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</si>
  <si>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</si>
  <si>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</si>
  <si>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</si>
  <si>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</si>
  <si>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</si>
  <si>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</si>
  <si>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</si>
  <si>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</si>
  <si>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</si>
  <si>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</si>
  <si>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</si>
  <si>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</si>
  <si>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</si>
  <si>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</si>
  <si>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</si>
  <si>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</si>
  <si>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</si>
  <si>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</si>
  <si>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</si>
  <si>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</si>
  <si>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</si>
  <si>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</si>
  <si>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</si>
  <si>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</si>
  <si>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</si>
  <si>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</si>
  <si>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</si>
  <si>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</si>
  <si>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</si>
  <si>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</si>
  <si>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Sa=Roktiom Electronics</t>
  </si>
  <si>
    <t>Rasel Telecom</t>
  </si>
  <si>
    <t>L=Rasel Telecom</t>
  </si>
  <si>
    <t>Nal=Ma Telecom</t>
  </si>
  <si>
    <t>B=Hiron Moible Zone</t>
  </si>
  <si>
    <t>Sales Profit</t>
  </si>
  <si>
    <t xml:space="preserve">    </t>
  </si>
  <si>
    <t>29.04.2022</t>
  </si>
  <si>
    <t>Iftar</t>
  </si>
  <si>
    <t>Joly Press</t>
  </si>
  <si>
    <t>N=Bismillah Telecom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</si>
  <si>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</si>
  <si>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</si>
  <si>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</si>
  <si>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</si>
  <si>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</si>
  <si>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</si>
  <si>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</si>
  <si>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</si>
  <si>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</si>
  <si>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</si>
  <si>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</si>
  <si>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</si>
  <si>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</si>
  <si>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</si>
  <si>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</si>
  <si>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</si>
  <si>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</si>
  <si>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</si>
  <si>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</si>
  <si>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</si>
  <si>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</si>
  <si>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</si>
  <si>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</si>
  <si>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</si>
  <si>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</si>
  <si>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</si>
  <si>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Symphony  Balance(+)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</si>
  <si>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</si>
  <si>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</si>
  <si>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</si>
  <si>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</si>
  <si>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</si>
  <si>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</si>
  <si>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</si>
  <si>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</si>
  <si>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</si>
  <si>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</si>
  <si>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</si>
  <si>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</si>
  <si>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Date:02.06.2022</t>
  </si>
  <si>
    <t>Bonpara</t>
  </si>
  <si>
    <t>04.02.2022</t>
  </si>
  <si>
    <t>04.06.2022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</si>
</sst>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44" borderId="4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55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217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8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8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8"/>
      <c r="B7" s="26" t="s">
        <v>218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8"/>
      <c r="B8" s="26" t="s">
        <v>221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8"/>
      <c r="B9" s="26"/>
      <c r="C9" s="259"/>
      <c r="D9" s="259"/>
      <c r="E9" s="260">
        <f t="shared" si="0"/>
        <v>28038</v>
      </c>
      <c r="F9" s="2"/>
      <c r="G9" s="2"/>
    </row>
    <row r="10" spans="1:7">
      <c r="A10" s="318"/>
      <c r="B10" s="26"/>
      <c r="C10" s="261"/>
      <c r="D10" s="261"/>
      <c r="E10" s="260">
        <f t="shared" si="0"/>
        <v>28038</v>
      </c>
      <c r="F10" s="2"/>
      <c r="G10" s="2"/>
    </row>
    <row r="11" spans="1:7">
      <c r="A11" s="318"/>
      <c r="B11" s="26"/>
      <c r="C11" s="259"/>
      <c r="D11" s="259"/>
      <c r="E11" s="260">
        <f t="shared" si="0"/>
        <v>28038</v>
      </c>
      <c r="F11" s="2"/>
      <c r="G11" s="2"/>
    </row>
    <row r="12" spans="1:7">
      <c r="A12" s="318"/>
      <c r="B12" s="26"/>
      <c r="C12" s="259"/>
      <c r="D12" s="259"/>
      <c r="E12" s="260">
        <f>E11+C12-D12</f>
        <v>28038</v>
      </c>
      <c r="F12" s="29"/>
      <c r="G12" s="2"/>
    </row>
    <row r="13" spans="1:7">
      <c r="A13" s="318"/>
      <c r="B13" s="26"/>
      <c r="C13" s="259"/>
      <c r="D13" s="259"/>
      <c r="E13" s="260">
        <f t="shared" si="0"/>
        <v>28038</v>
      </c>
      <c r="F13" s="2"/>
      <c r="G13" s="30"/>
    </row>
    <row r="14" spans="1:7">
      <c r="A14" s="318"/>
      <c r="B14" s="26"/>
      <c r="C14" s="259"/>
      <c r="D14" s="259"/>
      <c r="E14" s="260">
        <f t="shared" si="0"/>
        <v>28038</v>
      </c>
      <c r="F14" s="2"/>
      <c r="G14" s="2"/>
    </row>
    <row r="15" spans="1:7">
      <c r="A15" s="318"/>
      <c r="B15" s="26"/>
      <c r="C15" s="259"/>
      <c r="D15" s="259"/>
      <c r="E15" s="260">
        <f t="shared" si="0"/>
        <v>28038</v>
      </c>
      <c r="F15" s="2"/>
      <c r="G15" s="11"/>
    </row>
    <row r="16" spans="1:7">
      <c r="A16" s="318"/>
      <c r="B16" s="26"/>
      <c r="C16" s="259"/>
      <c r="D16" s="259"/>
      <c r="E16" s="260">
        <f t="shared" si="0"/>
        <v>28038</v>
      </c>
      <c r="F16" s="12"/>
      <c r="G16" s="2"/>
    </row>
    <row r="17" spans="1:7">
      <c r="A17" s="318"/>
      <c r="B17" s="26"/>
      <c r="C17" s="259"/>
      <c r="D17" s="259"/>
      <c r="E17" s="260">
        <f t="shared" si="0"/>
        <v>28038</v>
      </c>
      <c r="F17" s="12"/>
      <c r="G17" s="2"/>
    </row>
    <row r="18" spans="1:7">
      <c r="A18" s="318"/>
      <c r="B18" s="26"/>
      <c r="C18" s="259"/>
      <c r="D18" s="259"/>
      <c r="E18" s="260">
        <f>E17+C18-D18</f>
        <v>28038</v>
      </c>
      <c r="F18" s="2"/>
      <c r="G18" s="2"/>
    </row>
    <row r="19" spans="1:7" ht="12.75" customHeight="1">
      <c r="A19" s="318"/>
      <c r="B19" s="26"/>
      <c r="C19" s="259"/>
      <c r="D19" s="261"/>
      <c r="E19" s="260">
        <f t="shared" si="0"/>
        <v>28038</v>
      </c>
      <c r="F19" s="29"/>
      <c r="G19" s="2"/>
    </row>
    <row r="20" spans="1:7">
      <c r="A20" s="318"/>
      <c r="B20" s="26"/>
      <c r="C20" s="259"/>
      <c r="D20" s="259"/>
      <c r="E20" s="260">
        <f t="shared" si="0"/>
        <v>28038</v>
      </c>
      <c r="F20" s="2"/>
      <c r="G20" s="2"/>
    </row>
    <row r="21" spans="1:7">
      <c r="A21" s="318"/>
      <c r="B21" s="26"/>
      <c r="C21" s="259"/>
      <c r="D21" s="259"/>
      <c r="E21" s="260">
        <f>E20+C21-D21</f>
        <v>28038</v>
      </c>
      <c r="F21" s="271"/>
      <c r="G21" s="2"/>
    </row>
    <row r="22" spans="1:7">
      <c r="A22" s="318"/>
      <c r="B22" s="26"/>
      <c r="C22" s="259"/>
      <c r="D22" s="259"/>
      <c r="E22" s="260">
        <f t="shared" si="0"/>
        <v>28038</v>
      </c>
      <c r="F22" s="2"/>
      <c r="G22" s="2"/>
    </row>
    <row r="23" spans="1:7">
      <c r="A23" s="318"/>
      <c r="B23" s="26"/>
      <c r="C23" s="259"/>
      <c r="D23" s="259"/>
      <c r="E23" s="260">
        <f>E22+C23-D23</f>
        <v>28038</v>
      </c>
      <c r="F23" s="2"/>
      <c r="G23" s="2"/>
    </row>
    <row r="24" spans="1:7">
      <c r="A24" s="318"/>
      <c r="B24" s="26"/>
      <c r="C24" s="259"/>
      <c r="D24" s="259"/>
      <c r="E24" s="260">
        <f t="shared" si="0"/>
        <v>28038</v>
      </c>
      <c r="F24" s="2"/>
      <c r="G24" s="2"/>
    </row>
    <row r="25" spans="1:7">
      <c r="A25" s="318"/>
      <c r="B25" s="26"/>
      <c r="C25" s="259"/>
      <c r="D25" s="259"/>
      <c r="E25" s="260">
        <f t="shared" si="0"/>
        <v>28038</v>
      </c>
      <c r="F25" s="2"/>
      <c r="G25" s="2"/>
    </row>
    <row r="26" spans="1:7">
      <c r="A26" s="318"/>
      <c r="B26" s="26"/>
      <c r="C26" s="259"/>
      <c r="D26" s="259"/>
      <c r="E26" s="260">
        <f t="shared" si="0"/>
        <v>28038</v>
      </c>
      <c r="F26" s="2"/>
      <c r="G26" s="2"/>
    </row>
    <row r="27" spans="1:7">
      <c r="A27" s="318"/>
      <c r="B27" s="26"/>
      <c r="C27" s="259"/>
      <c r="D27" s="259"/>
      <c r="E27" s="260">
        <f t="shared" si="0"/>
        <v>28038</v>
      </c>
      <c r="F27" s="2"/>
      <c r="G27" s="21"/>
    </row>
    <row r="28" spans="1:7">
      <c r="A28" s="318"/>
      <c r="B28" s="26"/>
      <c r="C28" s="259"/>
      <c r="D28" s="259"/>
      <c r="E28" s="260">
        <f>E27+C28-D28</f>
        <v>28038</v>
      </c>
      <c r="F28" s="21"/>
      <c r="G28" s="21"/>
    </row>
    <row r="29" spans="1:7">
      <c r="A29" s="318"/>
      <c r="B29" s="26"/>
      <c r="C29" s="259"/>
      <c r="D29" s="259"/>
      <c r="E29" s="260">
        <f t="shared" si="0"/>
        <v>28038</v>
      </c>
      <c r="F29" s="2"/>
      <c r="G29" s="21"/>
    </row>
    <row r="30" spans="1:7">
      <c r="A30" s="318"/>
      <c r="B30" s="26"/>
      <c r="C30" s="259"/>
      <c r="D30" s="259"/>
      <c r="E30" s="260">
        <f t="shared" si="0"/>
        <v>28038</v>
      </c>
      <c r="F30" s="2"/>
      <c r="G30" s="21"/>
    </row>
    <row r="31" spans="1:7">
      <c r="A31" s="318"/>
      <c r="B31" s="26"/>
      <c r="C31" s="259"/>
      <c r="D31" s="259"/>
      <c r="E31" s="260">
        <f t="shared" si="0"/>
        <v>28038</v>
      </c>
      <c r="F31" s="2"/>
      <c r="G31" s="21"/>
    </row>
    <row r="32" spans="1:7">
      <c r="A32" s="318"/>
      <c r="B32" s="26"/>
      <c r="C32" s="259"/>
      <c r="D32" s="259"/>
      <c r="E32" s="260">
        <f>E31+C32-D32</f>
        <v>28038</v>
      </c>
      <c r="F32" s="2"/>
      <c r="G32" s="21"/>
    </row>
    <row r="33" spans="1:7">
      <c r="A33" s="318"/>
      <c r="B33" s="26"/>
      <c r="C33" s="259"/>
      <c r="D33" s="261"/>
      <c r="E33" s="260">
        <f t="shared" si="0"/>
        <v>28038</v>
      </c>
      <c r="F33" s="2"/>
      <c r="G33" s="21"/>
    </row>
    <row r="34" spans="1:7">
      <c r="A34" s="318"/>
      <c r="B34" s="26"/>
      <c r="C34" s="259"/>
      <c r="D34" s="259"/>
      <c r="E34" s="260">
        <f t="shared" si="0"/>
        <v>28038</v>
      </c>
      <c r="F34" s="2"/>
      <c r="G34" s="21"/>
    </row>
    <row r="35" spans="1:7">
      <c r="A35" s="318"/>
      <c r="B35" s="26"/>
      <c r="C35" s="259"/>
      <c r="D35" s="259"/>
      <c r="E35" s="260">
        <f t="shared" si="0"/>
        <v>28038</v>
      </c>
      <c r="F35" s="2"/>
      <c r="G35" s="21"/>
    </row>
    <row r="36" spans="1:7">
      <c r="A36" s="318"/>
      <c r="B36" s="26"/>
      <c r="C36" s="259"/>
      <c r="D36" s="259"/>
      <c r="E36" s="260">
        <f t="shared" si="0"/>
        <v>28038</v>
      </c>
      <c r="F36" s="2"/>
      <c r="G36" s="21"/>
    </row>
    <row r="37" spans="1:7">
      <c r="A37" s="318"/>
      <c r="B37" s="26"/>
      <c r="C37" s="259"/>
      <c r="D37" s="259"/>
      <c r="E37" s="260">
        <f t="shared" si="0"/>
        <v>28038</v>
      </c>
      <c r="F37" s="2"/>
      <c r="G37" s="21"/>
    </row>
    <row r="38" spans="1:7">
      <c r="A38" s="318"/>
      <c r="B38" s="26"/>
      <c r="C38" s="259"/>
      <c r="D38" s="259"/>
      <c r="E38" s="260">
        <f t="shared" si="0"/>
        <v>28038</v>
      </c>
      <c r="F38" s="2"/>
      <c r="G38" s="21"/>
    </row>
    <row r="39" spans="1:7">
      <c r="A39" s="318"/>
      <c r="B39" s="26"/>
      <c r="C39" s="259"/>
      <c r="D39" s="259"/>
      <c r="E39" s="260">
        <f t="shared" si="0"/>
        <v>28038</v>
      </c>
      <c r="F39" s="2"/>
      <c r="G39" s="21"/>
    </row>
    <row r="40" spans="1:7">
      <c r="A40" s="318"/>
      <c r="B40" s="26"/>
      <c r="C40" s="259"/>
      <c r="D40" s="259"/>
      <c r="E40" s="260">
        <f t="shared" si="0"/>
        <v>28038</v>
      </c>
      <c r="F40" s="2"/>
      <c r="G40" s="21"/>
    </row>
    <row r="41" spans="1:7">
      <c r="A41" s="318"/>
      <c r="B41" s="26"/>
      <c r="C41" s="259"/>
      <c r="D41" s="259"/>
      <c r="E41" s="260">
        <f t="shared" si="0"/>
        <v>28038</v>
      </c>
      <c r="F41" s="2"/>
      <c r="G41" s="21"/>
    </row>
    <row r="42" spans="1:7">
      <c r="A42" s="318"/>
      <c r="B42" s="26"/>
      <c r="C42" s="259"/>
      <c r="D42" s="259"/>
      <c r="E42" s="260">
        <f t="shared" si="0"/>
        <v>28038</v>
      </c>
      <c r="F42" s="2"/>
      <c r="G42" s="21"/>
    </row>
    <row r="43" spans="1:7">
      <c r="A43" s="318"/>
      <c r="B43" s="26"/>
      <c r="C43" s="259"/>
      <c r="D43" s="259"/>
      <c r="E43" s="260">
        <f t="shared" si="0"/>
        <v>28038</v>
      </c>
      <c r="F43" s="2"/>
      <c r="G43" s="21"/>
    </row>
    <row r="44" spans="1:7">
      <c r="A44" s="318"/>
      <c r="B44" s="26"/>
      <c r="C44" s="259"/>
      <c r="D44" s="259"/>
      <c r="E44" s="260">
        <f t="shared" si="0"/>
        <v>28038</v>
      </c>
      <c r="F44" s="2"/>
      <c r="G44" s="21"/>
    </row>
    <row r="45" spans="1:7">
      <c r="A45" s="318"/>
      <c r="B45" s="26"/>
      <c r="C45" s="259"/>
      <c r="D45" s="259"/>
      <c r="E45" s="260">
        <f t="shared" si="0"/>
        <v>28038</v>
      </c>
      <c r="F45" s="2"/>
      <c r="G45" s="21"/>
    </row>
    <row r="46" spans="1:7">
      <c r="A46" s="318"/>
      <c r="B46" s="26"/>
      <c r="C46" s="259"/>
      <c r="D46" s="259"/>
      <c r="E46" s="260">
        <f t="shared" si="0"/>
        <v>28038</v>
      </c>
      <c r="F46" s="2"/>
      <c r="G46" s="21"/>
    </row>
    <row r="47" spans="1:7">
      <c r="A47" s="318"/>
      <c r="B47" s="26"/>
      <c r="C47" s="259"/>
      <c r="D47" s="259"/>
      <c r="E47" s="260">
        <f t="shared" si="0"/>
        <v>28038</v>
      </c>
      <c r="F47" s="2"/>
      <c r="G47" s="21"/>
    </row>
    <row r="48" spans="1:7">
      <c r="A48" s="318"/>
      <c r="B48" s="26"/>
      <c r="C48" s="259"/>
      <c r="D48" s="259"/>
      <c r="E48" s="260">
        <f t="shared" si="0"/>
        <v>28038</v>
      </c>
      <c r="F48" s="2"/>
      <c r="G48" s="21"/>
    </row>
    <row r="49" spans="1:7">
      <c r="A49" s="318"/>
      <c r="B49" s="26"/>
      <c r="C49" s="259"/>
      <c r="D49" s="259"/>
      <c r="E49" s="260">
        <f t="shared" si="0"/>
        <v>28038</v>
      </c>
      <c r="F49" s="2"/>
      <c r="G49" s="21"/>
    </row>
    <row r="50" spans="1:7">
      <c r="A50" s="318"/>
      <c r="B50" s="26"/>
      <c r="C50" s="259"/>
      <c r="D50" s="259"/>
      <c r="E50" s="260">
        <f t="shared" si="0"/>
        <v>28038</v>
      </c>
      <c r="F50" s="2"/>
      <c r="G50" s="21"/>
    </row>
    <row r="51" spans="1:7">
      <c r="A51" s="318"/>
      <c r="B51" s="26"/>
      <c r="C51" s="259"/>
      <c r="D51" s="259"/>
      <c r="E51" s="260">
        <f t="shared" si="0"/>
        <v>28038</v>
      </c>
      <c r="F51" s="2"/>
      <c r="G51" s="21"/>
    </row>
    <row r="52" spans="1:7">
      <c r="A52" s="318"/>
      <c r="B52" s="26"/>
      <c r="C52" s="259"/>
      <c r="D52" s="259"/>
      <c r="E52" s="260">
        <f t="shared" si="0"/>
        <v>28038</v>
      </c>
      <c r="F52" s="2"/>
      <c r="G52" s="21"/>
    </row>
    <row r="53" spans="1:7">
      <c r="A53" s="318"/>
      <c r="B53" s="26"/>
      <c r="C53" s="259"/>
      <c r="D53" s="259"/>
      <c r="E53" s="260">
        <f t="shared" si="0"/>
        <v>28038</v>
      </c>
      <c r="F53" s="2"/>
      <c r="G53" s="21"/>
    </row>
    <row r="54" spans="1:7">
      <c r="A54" s="318"/>
      <c r="B54" s="26"/>
      <c r="C54" s="259"/>
      <c r="D54" s="259"/>
      <c r="E54" s="260">
        <f t="shared" si="0"/>
        <v>28038</v>
      </c>
      <c r="F54" s="2"/>
      <c r="G54" s="21"/>
    </row>
    <row r="55" spans="1:7">
      <c r="A55" s="318"/>
      <c r="B55" s="26"/>
      <c r="C55" s="259"/>
      <c r="D55" s="259"/>
      <c r="E55" s="260">
        <f t="shared" si="0"/>
        <v>28038</v>
      </c>
      <c r="F55" s="2"/>
      <c r="G55" s="21"/>
    </row>
    <row r="56" spans="1:7">
      <c r="A56" s="318"/>
      <c r="B56" s="26"/>
      <c r="C56" s="259"/>
      <c r="D56" s="259"/>
      <c r="E56" s="260">
        <f t="shared" si="0"/>
        <v>28038</v>
      </c>
      <c r="F56" s="2"/>
      <c r="G56" s="21"/>
    </row>
    <row r="57" spans="1:7">
      <c r="A57" s="318"/>
      <c r="B57" s="26"/>
      <c r="C57" s="259"/>
      <c r="D57" s="259"/>
      <c r="E57" s="260">
        <f t="shared" si="0"/>
        <v>28038</v>
      </c>
      <c r="F57" s="2"/>
      <c r="G57" s="21"/>
    </row>
    <row r="58" spans="1:7">
      <c r="A58" s="318"/>
      <c r="B58" s="26"/>
      <c r="C58" s="259"/>
      <c r="D58" s="259"/>
      <c r="E58" s="260">
        <f t="shared" si="0"/>
        <v>28038</v>
      </c>
      <c r="F58" s="2"/>
      <c r="G58" s="21"/>
    </row>
    <row r="59" spans="1:7">
      <c r="A59" s="318"/>
      <c r="B59" s="26"/>
      <c r="C59" s="259"/>
      <c r="D59" s="259"/>
      <c r="E59" s="260">
        <f t="shared" si="0"/>
        <v>28038</v>
      </c>
      <c r="F59" s="2"/>
    </row>
    <row r="60" spans="1:7">
      <c r="A60" s="318"/>
      <c r="B60" s="26"/>
      <c r="C60" s="259"/>
      <c r="D60" s="259"/>
      <c r="E60" s="260">
        <f t="shared" si="0"/>
        <v>28038</v>
      </c>
      <c r="F60" s="2"/>
    </row>
    <row r="61" spans="1:7">
      <c r="A61" s="318"/>
      <c r="B61" s="26"/>
      <c r="C61" s="259"/>
      <c r="D61" s="259"/>
      <c r="E61" s="260">
        <f t="shared" si="0"/>
        <v>28038</v>
      </c>
      <c r="F61" s="2"/>
    </row>
    <row r="62" spans="1:7">
      <c r="A62" s="318"/>
      <c r="B62" s="26"/>
      <c r="C62" s="259"/>
      <c r="D62" s="259"/>
      <c r="E62" s="260">
        <f t="shared" si="0"/>
        <v>28038</v>
      </c>
      <c r="F62" s="2"/>
    </row>
    <row r="63" spans="1:7">
      <c r="A63" s="318"/>
      <c r="B63" s="26"/>
      <c r="C63" s="259"/>
      <c r="D63" s="259"/>
      <c r="E63" s="260">
        <f t="shared" si="0"/>
        <v>28038</v>
      </c>
      <c r="F63" s="2"/>
    </row>
    <row r="64" spans="1:7">
      <c r="A64" s="318"/>
      <c r="B64" s="26"/>
      <c r="C64" s="259"/>
      <c r="D64" s="259"/>
      <c r="E64" s="260">
        <f t="shared" si="0"/>
        <v>28038</v>
      </c>
      <c r="F64" s="2"/>
    </row>
    <row r="65" spans="1:7">
      <c r="A65" s="318"/>
      <c r="B65" s="26"/>
      <c r="C65" s="259"/>
      <c r="D65" s="259"/>
      <c r="E65" s="260">
        <f t="shared" si="0"/>
        <v>28038</v>
      </c>
      <c r="F65" s="2"/>
    </row>
    <row r="66" spans="1:7">
      <c r="A66" s="318"/>
      <c r="B66" s="26"/>
      <c r="C66" s="259"/>
      <c r="D66" s="259"/>
      <c r="E66" s="260">
        <f t="shared" si="0"/>
        <v>28038</v>
      </c>
      <c r="F66" s="2"/>
    </row>
    <row r="67" spans="1:7">
      <c r="A67" s="318"/>
      <c r="B67" s="26"/>
      <c r="C67" s="259"/>
      <c r="D67" s="259"/>
      <c r="E67" s="260">
        <f t="shared" si="0"/>
        <v>28038</v>
      </c>
      <c r="F67" s="2"/>
    </row>
    <row r="68" spans="1:7">
      <c r="A68" s="318"/>
      <c r="B68" s="26"/>
      <c r="C68" s="259"/>
      <c r="D68" s="259"/>
      <c r="E68" s="260">
        <f t="shared" si="0"/>
        <v>28038</v>
      </c>
      <c r="F68" s="2"/>
    </row>
    <row r="69" spans="1:7">
      <c r="A69" s="318"/>
      <c r="B69" s="26"/>
      <c r="C69" s="259"/>
      <c r="D69" s="259"/>
      <c r="E69" s="260">
        <f t="shared" si="0"/>
        <v>28038</v>
      </c>
      <c r="F69" s="2"/>
    </row>
    <row r="70" spans="1:7">
      <c r="A70" s="318"/>
      <c r="B70" s="26"/>
      <c r="C70" s="259"/>
      <c r="D70" s="259"/>
      <c r="E70" s="260">
        <f t="shared" ref="E70:E82" si="1">E69+C70-D70</f>
        <v>28038</v>
      </c>
      <c r="F70" s="2"/>
    </row>
    <row r="71" spans="1:7">
      <c r="A71" s="318"/>
      <c r="B71" s="26"/>
      <c r="C71" s="259"/>
      <c r="D71" s="259"/>
      <c r="E71" s="260">
        <f t="shared" si="1"/>
        <v>28038</v>
      </c>
      <c r="F71" s="2"/>
    </row>
    <row r="72" spans="1:7">
      <c r="A72" s="318"/>
      <c r="B72" s="26"/>
      <c r="C72" s="259"/>
      <c r="D72" s="259"/>
      <c r="E72" s="260">
        <f t="shared" si="1"/>
        <v>28038</v>
      </c>
      <c r="F72" s="2"/>
    </row>
    <row r="73" spans="1:7">
      <c r="A73" s="318"/>
      <c r="B73" s="26"/>
      <c r="C73" s="259"/>
      <c r="D73" s="259"/>
      <c r="E73" s="260">
        <f t="shared" si="1"/>
        <v>28038</v>
      </c>
      <c r="F73" s="2"/>
    </row>
    <row r="74" spans="1:7">
      <c r="A74" s="318"/>
      <c r="B74" s="26"/>
      <c r="C74" s="259"/>
      <c r="D74" s="259"/>
      <c r="E74" s="260">
        <f t="shared" si="1"/>
        <v>28038</v>
      </c>
      <c r="F74" s="2"/>
    </row>
    <row r="75" spans="1:7">
      <c r="A75" s="318"/>
      <c r="B75" s="26"/>
      <c r="C75" s="259"/>
      <c r="D75" s="259"/>
      <c r="E75" s="260">
        <f t="shared" si="1"/>
        <v>28038</v>
      </c>
      <c r="F75" s="2"/>
    </row>
    <row r="76" spans="1:7">
      <c r="A76" s="318"/>
      <c r="B76" s="26"/>
      <c r="C76" s="259"/>
      <c r="D76" s="259"/>
      <c r="E76" s="260">
        <f t="shared" si="1"/>
        <v>28038</v>
      </c>
      <c r="F76" s="2"/>
    </row>
    <row r="77" spans="1:7">
      <c r="A77" s="318"/>
      <c r="B77" s="26"/>
      <c r="C77" s="259"/>
      <c r="D77" s="259"/>
      <c r="E77" s="260">
        <f t="shared" si="1"/>
        <v>28038</v>
      </c>
      <c r="F77" s="2"/>
    </row>
    <row r="78" spans="1:7">
      <c r="A78" s="318"/>
      <c r="B78" s="26"/>
      <c r="C78" s="259"/>
      <c r="D78" s="259"/>
      <c r="E78" s="260">
        <f t="shared" si="1"/>
        <v>28038</v>
      </c>
      <c r="F78" s="2"/>
    </row>
    <row r="79" spans="1:7">
      <c r="A79" s="318"/>
      <c r="B79" s="26"/>
      <c r="C79" s="259"/>
      <c r="D79" s="259"/>
      <c r="E79" s="260">
        <f t="shared" si="1"/>
        <v>28038</v>
      </c>
      <c r="F79" s="18"/>
      <c r="G79" s="2"/>
    </row>
    <row r="80" spans="1:7">
      <c r="A80" s="318"/>
      <c r="B80" s="26"/>
      <c r="C80" s="259"/>
      <c r="D80" s="259"/>
      <c r="E80" s="260">
        <f t="shared" si="1"/>
        <v>28038</v>
      </c>
      <c r="F80" s="18"/>
      <c r="G80" s="2"/>
    </row>
    <row r="81" spans="1:7">
      <c r="A81" s="318"/>
      <c r="B81" s="26"/>
      <c r="C81" s="259"/>
      <c r="D81" s="259"/>
      <c r="E81" s="260">
        <f t="shared" si="1"/>
        <v>28038</v>
      </c>
      <c r="F81" s="18"/>
      <c r="G81" s="2"/>
    </row>
    <row r="82" spans="1:7">
      <c r="A82" s="318"/>
      <c r="B82" s="26"/>
      <c r="C82" s="259"/>
      <c r="D82" s="259"/>
      <c r="E82" s="260">
        <f t="shared" si="1"/>
        <v>28038</v>
      </c>
      <c r="F82" s="18"/>
      <c r="G82" s="2"/>
    </row>
    <row r="83" spans="1:7">
      <c r="A83" s="318"/>
      <c r="B83" s="288"/>
      <c r="C83" s="260">
        <f>SUM(C5:C72)</f>
        <v>28038</v>
      </c>
      <c r="D83" s="260">
        <f>SUM(D5:D77)</f>
        <v>0</v>
      </c>
      <c r="E83" s="260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219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19" t="s">
        <v>34</v>
      </c>
      <c r="D4" s="319" t="s">
        <v>35</v>
      </c>
      <c r="E4" s="319" t="s">
        <v>36</v>
      </c>
      <c r="F4" s="319" t="s">
        <v>170</v>
      </c>
      <c r="G4" s="319" t="s">
        <v>37</v>
      </c>
      <c r="H4" s="319" t="s">
        <v>185</v>
      </c>
      <c r="I4" s="319" t="s">
        <v>180</v>
      </c>
      <c r="J4" s="319" t="s">
        <v>38</v>
      </c>
      <c r="K4" s="319" t="s">
        <v>39</v>
      </c>
      <c r="L4" s="319" t="s">
        <v>40</v>
      </c>
      <c r="M4" s="319" t="s">
        <v>211</v>
      </c>
      <c r="N4" s="319" t="s">
        <v>199</v>
      </c>
      <c r="O4" s="321" t="s">
        <v>41</v>
      </c>
      <c r="P4" s="332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218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221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0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1500</v>
      </c>
      <c r="C37" s="106">
        <f t="shared" ref="C37:P37" si="1">SUM(C6:C36)</f>
        <v>0</v>
      </c>
      <c r="D37" s="106">
        <f t="shared" si="1"/>
        <v>0</v>
      </c>
      <c r="E37" s="106">
        <f t="shared" si="1"/>
        <v>1700</v>
      </c>
      <c r="F37" s="106">
        <f t="shared" si="1"/>
        <v>0</v>
      </c>
      <c r="G37" s="106">
        <f>SUM(G6:G36)</f>
        <v>730</v>
      </c>
      <c r="H37" s="106">
        <f t="shared" si="1"/>
        <v>0</v>
      </c>
      <c r="I37" s="106">
        <f t="shared" si="1"/>
        <v>0</v>
      </c>
      <c r="J37" s="106">
        <f t="shared" si="1"/>
        <v>60</v>
      </c>
      <c r="K37" s="106">
        <f t="shared" si="1"/>
        <v>640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4630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zoomScale="120" zoomScaleNormal="120" workbookViewId="0">
      <selection activeCell="I14" sqref="I1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15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220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99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218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221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345970</v>
      </c>
      <c r="C33" s="264">
        <f>SUM(C5:C32)</f>
        <v>599690</v>
      </c>
      <c r="D33" s="263">
        <f>SUM(D5:D32)</f>
        <v>4710</v>
      </c>
      <c r="E33" s="263">
        <f>SUM(E5:E32)</f>
        <v>604400</v>
      </c>
      <c r="F33" s="263">
        <f>B33-E33</f>
        <v>-258430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24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196</v>
      </c>
      <c r="C37" s="134" t="s">
        <v>121</v>
      </c>
      <c r="D37" s="213">
        <v>8240</v>
      </c>
      <c r="E37" s="277" t="s">
        <v>224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188</v>
      </c>
      <c r="C38" s="123" t="s">
        <v>121</v>
      </c>
      <c r="D38" s="214">
        <v>1900</v>
      </c>
      <c r="E38" s="182" t="s">
        <v>218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143</v>
      </c>
      <c r="C40" s="123" t="s">
        <v>121</v>
      </c>
      <c r="D40" s="214">
        <v>2000</v>
      </c>
      <c r="E40" s="182" t="s">
        <v>225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67" t="s">
        <v>66</v>
      </c>
      <c r="E45" s="368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567410</v>
      </c>
      <c r="E46" s="273" t="s">
        <v>221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207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250000</v>
      </c>
      <c r="E47" s="184" t="s">
        <v>221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207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360900</v>
      </c>
      <c r="E48" s="186" t="s">
        <v>205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205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509750</v>
      </c>
      <c r="E49" s="184" t="s">
        <v>207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207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125" t="s">
        <v>105</v>
      </c>
      <c r="C50" s="123">
        <v>1733624262</v>
      </c>
      <c r="D50" s="216">
        <v>153780</v>
      </c>
      <c r="E50" s="184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7" t="s">
        <v>127</v>
      </c>
      <c r="C51" s="123">
        <v>1723246584</v>
      </c>
      <c r="D51" s="216">
        <v>66190</v>
      </c>
      <c r="E51" s="186" t="s">
        <v>192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192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8" t="s">
        <v>128</v>
      </c>
      <c r="C52" s="123">
        <v>1739791780</v>
      </c>
      <c r="D52" s="216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129</v>
      </c>
      <c r="C53" s="123">
        <v>1725821212</v>
      </c>
      <c r="D53" s="216">
        <v>65900</v>
      </c>
      <c r="E53" s="186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207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7" t="s">
        <v>107</v>
      </c>
      <c r="C54" s="123">
        <v>1749334499</v>
      </c>
      <c r="D54" s="216">
        <v>78560</v>
      </c>
      <c r="E54" s="184" t="s">
        <v>221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207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58"/>
      <c r="C55" s="123"/>
      <c r="D55" s="216"/>
      <c r="E55" s="185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3" t="s">
        <v>96</v>
      </c>
      <c r="B58" s="58" t="s">
        <v>77</v>
      </c>
      <c r="C58" s="123" t="s">
        <v>68</v>
      </c>
      <c r="D58" s="216">
        <v>74000</v>
      </c>
      <c r="E58" s="185" t="s">
        <v>221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207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3" t="s">
        <v>96</v>
      </c>
      <c r="B59" s="57" t="s">
        <v>76</v>
      </c>
      <c r="C59" s="123" t="s">
        <v>67</v>
      </c>
      <c r="D59" s="216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3" t="s">
        <v>95</v>
      </c>
      <c r="B60" s="58" t="s">
        <v>78</v>
      </c>
      <c r="C60" s="123" t="s">
        <v>69</v>
      </c>
      <c r="D60" s="216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3" t="s">
        <v>95</v>
      </c>
      <c r="B61" s="58" t="s">
        <v>83</v>
      </c>
      <c r="C61" s="123" t="s">
        <v>72</v>
      </c>
      <c r="D61" s="216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3" t="s">
        <v>95</v>
      </c>
      <c r="B62" s="58" t="s">
        <v>79</v>
      </c>
      <c r="C62" s="123" t="s">
        <v>70</v>
      </c>
      <c r="D62" s="216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3" t="s">
        <v>95</v>
      </c>
      <c r="B63" s="58" t="s">
        <v>81</v>
      </c>
      <c r="C63" s="123" t="s">
        <v>71</v>
      </c>
      <c r="D63" s="216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3" t="s">
        <v>95</v>
      </c>
      <c r="B64" s="58" t="s">
        <v>82</v>
      </c>
      <c r="C64" s="123">
        <v>1711270696</v>
      </c>
      <c r="D64" s="216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3" t="s">
        <v>95</v>
      </c>
      <c r="B65" s="58" t="s">
        <v>80</v>
      </c>
      <c r="C65" s="123">
        <v>1774412324</v>
      </c>
      <c r="D65" s="216">
        <v>26320</v>
      </c>
      <c r="E65" s="185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3" t="s">
        <v>91</v>
      </c>
      <c r="B66" s="58" t="s">
        <v>84</v>
      </c>
      <c r="C66" s="123" t="s">
        <v>73</v>
      </c>
      <c r="D66" s="216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3" t="s">
        <v>93</v>
      </c>
      <c r="B67" s="58" t="s">
        <v>86</v>
      </c>
      <c r="C67" s="123" t="s">
        <v>74</v>
      </c>
      <c r="D67" s="216">
        <v>79590</v>
      </c>
      <c r="E67" s="185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93" t="s">
        <v>91</v>
      </c>
      <c r="B68" s="297" t="s">
        <v>156</v>
      </c>
      <c r="C68" s="294"/>
      <c r="D68" s="295">
        <v>23400</v>
      </c>
      <c r="E68" s="296" t="s">
        <v>195</v>
      </c>
      <c r="F68" s="138"/>
      <c r="G68" s="144"/>
      <c r="H68" s="194" t="s">
        <v>156</v>
      </c>
      <c r="I68" s="60"/>
      <c r="J68" s="56">
        <v>23400</v>
      </c>
      <c r="K68" s="56" t="s">
        <v>195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93" t="s">
        <v>93</v>
      </c>
      <c r="B69" s="299" t="s">
        <v>87</v>
      </c>
      <c r="C69" s="294" t="s">
        <v>75</v>
      </c>
      <c r="D69" s="295">
        <v>10000</v>
      </c>
      <c r="E69" s="298" t="s">
        <v>191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93" t="s">
        <v>96</v>
      </c>
      <c r="B70" s="297" t="s">
        <v>213</v>
      </c>
      <c r="C70" s="294"/>
      <c r="D70" s="295">
        <v>16470</v>
      </c>
      <c r="E70" s="296" t="s">
        <v>207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191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213</v>
      </c>
      <c r="I71" s="63"/>
      <c r="J71" s="56">
        <v>16470</v>
      </c>
      <c r="K71" s="123" t="s">
        <v>207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205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169</v>
      </c>
      <c r="C79" s="123"/>
      <c r="D79" s="216">
        <v>14890</v>
      </c>
      <c r="E79" s="184" t="s">
        <v>193</v>
      </c>
      <c r="F79" s="138"/>
      <c r="G79" s="144"/>
      <c r="H79" s="194" t="s">
        <v>169</v>
      </c>
      <c r="I79" s="60"/>
      <c r="J79" s="56">
        <v>14890</v>
      </c>
      <c r="K79" s="177" t="s">
        <v>193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137</v>
      </c>
      <c r="B80" s="58" t="s">
        <v>138</v>
      </c>
      <c r="C80" s="123">
        <v>1811710431</v>
      </c>
      <c r="D80" s="216">
        <v>3630</v>
      </c>
      <c r="E80" s="184" t="s">
        <v>183</v>
      </c>
      <c r="F80" s="144"/>
      <c r="G80" s="144"/>
      <c r="H80" s="194" t="s">
        <v>208</v>
      </c>
      <c r="I80" s="60"/>
      <c r="J80" s="56">
        <v>2000</v>
      </c>
      <c r="K80" s="177" t="s">
        <v>204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137</v>
      </c>
      <c r="B81" s="58" t="s">
        <v>138</v>
      </c>
      <c r="C81" s="123"/>
      <c r="D81" s="218">
        <v>29160</v>
      </c>
      <c r="E81" s="185" t="s">
        <v>194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183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94</v>
      </c>
      <c r="B82" s="58" t="s">
        <v>85</v>
      </c>
      <c r="C82" s="123">
        <v>1761236031</v>
      </c>
      <c r="D82" s="216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194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149</v>
      </c>
      <c r="C83" s="123"/>
      <c r="D83" s="216">
        <v>10000</v>
      </c>
      <c r="E83" s="185" t="s">
        <v>186</v>
      </c>
      <c r="F83" s="138"/>
      <c r="G83" s="144"/>
      <c r="H83" s="194" t="s">
        <v>159</v>
      </c>
      <c r="I83" s="60"/>
      <c r="J83" s="56">
        <v>36790</v>
      </c>
      <c r="K83" s="177" t="s">
        <v>205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155</v>
      </c>
      <c r="C84" s="123"/>
      <c r="D84" s="216">
        <v>20080</v>
      </c>
      <c r="E84" s="186" t="s">
        <v>187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300" t="s">
        <v>94</v>
      </c>
      <c r="B85" s="124" t="s">
        <v>173</v>
      </c>
      <c r="C85" s="123"/>
      <c r="D85" s="216">
        <v>28210</v>
      </c>
      <c r="E85" s="185" t="s">
        <v>186</v>
      </c>
      <c r="F85" s="138"/>
      <c r="G85" s="144"/>
      <c r="H85" s="194" t="s">
        <v>149</v>
      </c>
      <c r="I85" s="60"/>
      <c r="J85" s="56">
        <v>10000</v>
      </c>
      <c r="K85" s="177" t="s">
        <v>186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139</v>
      </c>
      <c r="C86" s="123">
        <v>1309083520</v>
      </c>
      <c r="D86" s="216">
        <v>290000</v>
      </c>
      <c r="E86" s="185" t="s">
        <v>206</v>
      </c>
      <c r="F86" s="138"/>
      <c r="G86" s="144"/>
      <c r="H86" s="194" t="s">
        <v>155</v>
      </c>
      <c r="I86" s="60"/>
      <c r="J86" s="56">
        <v>20080</v>
      </c>
      <c r="K86" s="177" t="s">
        <v>187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125</v>
      </c>
      <c r="B87" s="58" t="s">
        <v>158</v>
      </c>
      <c r="C87" s="123"/>
      <c r="D87" s="216">
        <v>14900</v>
      </c>
      <c r="E87" s="186" t="s">
        <v>201</v>
      </c>
      <c r="F87" s="138"/>
      <c r="G87" s="144"/>
      <c r="H87" s="194" t="s">
        <v>173</v>
      </c>
      <c r="I87" s="60"/>
      <c r="J87" s="56">
        <v>28210</v>
      </c>
      <c r="K87" s="177" t="s">
        <v>186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126</v>
      </c>
      <c r="C88" s="123">
        <v>1789726772</v>
      </c>
      <c r="D88" s="216">
        <v>42730</v>
      </c>
      <c r="E88" s="185" t="s">
        <v>187</v>
      </c>
      <c r="F88" s="287"/>
      <c r="G88" s="144"/>
      <c r="H88" s="194" t="s">
        <v>139</v>
      </c>
      <c r="I88" s="60">
        <v>1309083520</v>
      </c>
      <c r="J88" s="56">
        <v>290000</v>
      </c>
      <c r="K88" s="177" t="s">
        <v>206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200</v>
      </c>
      <c r="C89" s="123"/>
      <c r="D89" s="216">
        <v>3000</v>
      </c>
      <c r="E89" s="186" t="s">
        <v>201</v>
      </c>
      <c r="F89" s="138"/>
      <c r="G89" s="144"/>
      <c r="H89" s="194" t="s">
        <v>158</v>
      </c>
      <c r="I89" s="60"/>
      <c r="J89" s="56">
        <v>14900</v>
      </c>
      <c r="K89" s="56" t="s">
        <v>201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166</v>
      </c>
      <c r="B90" s="58" t="s">
        <v>167</v>
      </c>
      <c r="C90" s="123"/>
      <c r="D90" s="216">
        <v>42080</v>
      </c>
      <c r="E90" s="186" t="s">
        <v>207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187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146</v>
      </c>
      <c r="B91" s="58" t="s">
        <v>212</v>
      </c>
      <c r="C91" s="123"/>
      <c r="D91" s="216">
        <v>5000</v>
      </c>
      <c r="E91" s="185" t="s">
        <v>206</v>
      </c>
      <c r="F91" s="144"/>
      <c r="G91" s="144"/>
      <c r="H91" s="181" t="s">
        <v>200</v>
      </c>
      <c r="I91" s="61"/>
      <c r="J91" s="175">
        <v>3000</v>
      </c>
      <c r="K91" s="176" t="s">
        <v>201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146</v>
      </c>
      <c r="B92" s="58" t="s">
        <v>147</v>
      </c>
      <c r="C92" s="123"/>
      <c r="D92" s="216">
        <v>50000</v>
      </c>
      <c r="E92" s="185" t="s">
        <v>206</v>
      </c>
      <c r="F92" s="287"/>
      <c r="G92" s="144"/>
      <c r="H92" s="194" t="s">
        <v>167</v>
      </c>
      <c r="I92" s="60"/>
      <c r="J92" s="56">
        <v>42080</v>
      </c>
      <c r="K92" s="177" t="s">
        <v>207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163</v>
      </c>
      <c r="B93" s="58" t="s">
        <v>164</v>
      </c>
      <c r="C93" s="123"/>
      <c r="D93" s="216">
        <v>7700</v>
      </c>
      <c r="E93" s="185" t="s">
        <v>162</v>
      </c>
      <c r="F93" s="138"/>
      <c r="G93" s="144"/>
      <c r="H93" s="194" t="s">
        <v>212</v>
      </c>
      <c r="I93" s="60"/>
      <c r="J93" s="56">
        <v>5000</v>
      </c>
      <c r="K93" s="56" t="s">
        <v>206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146</v>
      </c>
      <c r="B94" s="58" t="s">
        <v>181</v>
      </c>
      <c r="C94" s="123"/>
      <c r="D94" s="216">
        <v>9000</v>
      </c>
      <c r="E94" s="186" t="s">
        <v>191</v>
      </c>
      <c r="F94" s="287"/>
      <c r="G94" s="144"/>
      <c r="H94" s="194" t="s">
        <v>147</v>
      </c>
      <c r="I94" s="60"/>
      <c r="J94" s="56">
        <v>50000</v>
      </c>
      <c r="K94" s="177" t="s">
        <v>206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223</v>
      </c>
      <c r="B95" s="58" t="s">
        <v>214</v>
      </c>
      <c r="C95" s="123"/>
      <c r="D95" s="216">
        <v>6000</v>
      </c>
      <c r="E95" s="184" t="s">
        <v>221</v>
      </c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181</v>
      </c>
      <c r="I96" s="60"/>
      <c r="J96" s="56">
        <v>9000</v>
      </c>
      <c r="K96" s="123" t="s">
        <v>191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214</v>
      </c>
      <c r="I97" s="60"/>
      <c r="J97" s="56">
        <v>56190</v>
      </c>
      <c r="K97" s="56" t="s">
        <v>207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215</v>
      </c>
      <c r="I98" s="61"/>
      <c r="J98" s="175">
        <v>42720</v>
      </c>
      <c r="K98" s="176" t="s">
        <v>207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179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195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188</v>
      </c>
      <c r="I102" s="61" t="s">
        <v>121</v>
      </c>
      <c r="J102" s="175">
        <v>4400</v>
      </c>
      <c r="K102" s="176" t="s">
        <v>207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190</v>
      </c>
      <c r="I103" s="61" t="s">
        <v>121</v>
      </c>
      <c r="J103" s="175">
        <v>2000</v>
      </c>
      <c r="K103" s="176" t="s">
        <v>189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196</v>
      </c>
      <c r="I104" s="60" t="s">
        <v>197</v>
      </c>
      <c r="J104" s="56">
        <v>7740</v>
      </c>
      <c r="K104" s="177" t="s">
        <v>206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203</v>
      </c>
      <c r="I105" s="60"/>
      <c r="J105" s="56">
        <v>200</v>
      </c>
      <c r="K105" s="123" t="s">
        <v>202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152</v>
      </c>
      <c r="C116" s="123">
        <v>1763999686</v>
      </c>
      <c r="D116" s="216">
        <v>40000</v>
      </c>
      <c r="E116" s="186" t="s">
        <v>205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151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30</v>
      </c>
      <c r="B119" s="335"/>
      <c r="C119" s="347"/>
      <c r="D119" s="219">
        <f>SUM(D37:D118)</f>
        <v>3125065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31</v>
      </c>
      <c r="B121" s="335"/>
      <c r="C121" s="335"/>
      <c r="D121" s="219">
        <f>D119+M121</f>
        <v>3125065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4" t="s">
        <v>50</v>
      </c>
      <c r="B1" s="355"/>
      <c r="C1" s="355"/>
      <c r="D1" s="355"/>
      <c r="E1" s="356"/>
      <c r="F1" s="5"/>
      <c r="G1" s="5"/>
    </row>
    <row r="2" spans="1:25" ht="21.75">
      <c r="A2" s="360" t="s">
        <v>65</v>
      </c>
      <c r="B2" s="361"/>
      <c r="C2" s="361"/>
      <c r="D2" s="361"/>
      <c r="E2" s="362"/>
      <c r="F2" s="5"/>
      <c r="G2" s="5"/>
    </row>
    <row r="3" spans="1:25" ht="23.25">
      <c r="A3" s="357" t="s">
        <v>222</v>
      </c>
      <c r="B3" s="358"/>
      <c r="C3" s="358"/>
      <c r="D3" s="358"/>
      <c r="E3" s="35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114</v>
      </c>
      <c r="B4" s="364"/>
      <c r="C4" s="270"/>
      <c r="D4" s="365" t="s">
        <v>113</v>
      </c>
      <c r="E4" s="36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5862215.6698058248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8745.6516990291293</v>
      </c>
      <c r="C6" s="41"/>
      <c r="D6" s="39" t="s">
        <v>17</v>
      </c>
      <c r="E6" s="252">
        <v>28038</v>
      </c>
      <c r="F6" s="7"/>
      <c r="G6" s="26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0"/>
      <c r="B7" s="274"/>
      <c r="C7" s="41"/>
      <c r="D7" s="39" t="s">
        <v>63</v>
      </c>
      <c r="E7" s="283">
        <v>65524.330194175243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3630</v>
      </c>
      <c r="C9" s="40"/>
      <c r="D9" s="39" t="s">
        <v>11</v>
      </c>
      <c r="E9" s="252">
        <v>3132265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184</v>
      </c>
      <c r="B10" s="256">
        <v>0</v>
      </c>
      <c r="C10" s="40"/>
      <c r="D10" s="39" t="s">
        <v>209</v>
      </c>
      <c r="E10" s="254">
        <v>3457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3" t="s">
        <v>177</v>
      </c>
      <c r="B11" s="314">
        <f>B6-B9-B10</f>
        <v>5115.6516990291293</v>
      </c>
      <c r="C11" s="40"/>
      <c r="D11" s="30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 t="s">
        <v>178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2" t="s">
        <v>216</v>
      </c>
      <c r="B14" s="274">
        <v>1100000</v>
      </c>
      <c r="C14" s="39"/>
      <c r="D14" s="39" t="s">
        <v>168</v>
      </c>
      <c r="E14" s="252">
        <v>8500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B5+B14+B15+B16</f>
        <v>9100000</v>
      </c>
      <c r="C17" s="40"/>
      <c r="D17" s="40" t="s">
        <v>7</v>
      </c>
      <c r="E17" s="255">
        <f>SUM(E5:E16)</f>
        <v>9100000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14</v>
      </c>
      <c r="B19" s="352"/>
      <c r="C19" s="352"/>
      <c r="D19" s="352"/>
      <c r="E19" s="35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89"/>
      <c r="D20" s="275" t="s">
        <v>16</v>
      </c>
      <c r="E20" s="311">
        <v>567410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311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171</v>
      </c>
      <c r="B22" s="127">
        <v>26000</v>
      </c>
      <c r="C22" s="39"/>
      <c r="D22" s="275" t="s">
        <v>123</v>
      </c>
      <c r="E22" s="311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176</v>
      </c>
      <c r="B23" s="127">
        <v>17400</v>
      </c>
      <c r="C23" s="39"/>
      <c r="D23" s="275" t="s">
        <v>120</v>
      </c>
      <c r="E23" s="311">
        <v>250000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5" t="s">
        <v>135</v>
      </c>
      <c r="E24" s="276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160</v>
      </c>
      <c r="E26" s="276">
        <v>66000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198</v>
      </c>
      <c r="B27" s="279">
        <v>23000</v>
      </c>
      <c r="C27" s="128"/>
      <c r="D27" s="281" t="s">
        <v>136</v>
      </c>
      <c r="E27" s="282">
        <v>78560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153</v>
      </c>
      <c r="B28" s="279">
        <v>30000</v>
      </c>
      <c r="C28" s="280"/>
      <c r="D28" s="281" t="s">
        <v>133</v>
      </c>
      <c r="E28" s="282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210</v>
      </c>
      <c r="B29" s="279">
        <v>36790</v>
      </c>
      <c r="C29" s="280"/>
      <c r="D29" s="301" t="s">
        <v>182</v>
      </c>
      <c r="E29" s="292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174</v>
      </c>
      <c r="B30" s="279">
        <v>28210</v>
      </c>
      <c r="C30" s="280"/>
      <c r="D30" s="281" t="s">
        <v>134</v>
      </c>
      <c r="E30" s="282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140</v>
      </c>
      <c r="B31" s="279">
        <v>230000</v>
      </c>
      <c r="C31" s="280"/>
      <c r="D31" s="281" t="s">
        <v>175</v>
      </c>
      <c r="E31" s="282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157</v>
      </c>
      <c r="B32" s="279">
        <v>20080</v>
      </c>
      <c r="C32" s="280"/>
      <c r="D32" s="281" t="s">
        <v>18</v>
      </c>
      <c r="E32" s="282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5" t="s">
        <v>172</v>
      </c>
      <c r="B33" s="306">
        <v>43500</v>
      </c>
      <c r="C33" s="307"/>
      <c r="D33" s="308" t="s">
        <v>165</v>
      </c>
      <c r="E33" s="309">
        <v>50000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48"/>
      <c r="B34" s="349"/>
      <c r="C34" s="349"/>
      <c r="D34" s="349"/>
      <c r="E34" s="35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J20:K24">
    <sortCondition descending="1" ref="J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2022-06-04T04:44:24Z</dcterms:modified>
</cp:coreProperties>
</file>