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C172" i="1" l="1"/>
  <c r="E2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C181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<sst xmlns="http://schemas.openxmlformats.org/spreadsheetml/2006/main" count="372" uniqueCount="303">
  <si>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</si>
  <si>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</si>
  <si>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</si>
  <si>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</si>
  <si>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</si>
  <si>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</si>
  <si>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</si>
  <si>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</si>
  <si>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</si>
  <si>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</si>
  <si>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</si>
  <si>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</si>
  <si>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</si>
  <si>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</si>
  <si>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</si>
  <si>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</si>
  <si>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</si>
  <si>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</si>
  <si>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</si>
  <si>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</si>
  <si>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</si>
  <si>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</si>
  <si>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</si>
  <si>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</si>
  <si>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</si>
  <si>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</si>
  <si>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</si>
  <si>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</si>
  <si>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</si>
  <si>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</si>
  <si>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</si>
  <si>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</si>
  <si>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</si>
  <si>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</si>
  <si>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</si>
  <si>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</si>
  <si>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</si>
  <si>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</si>
  <si>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</si>
  <si>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</si>
  <si>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</si>
  <si>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</si>
  <si>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</si>
  <si>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</si>
  <si>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</si>
  <si>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</si>
  <si>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</si>
  <si>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</si>
  <si>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</si>
  <si>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</si>
  <si>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</si>
  <si>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</si>
  <si>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</si>
  <si>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</si>
  <si>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</si>
  <si>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</si>
  <si>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</si>
  <si>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</si>
  <si>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</si>
  <si>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</si>
  <si>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</si>
  <si>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</si>
  <si>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</si>
  <si>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</si>
  <si>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</si>
  <si>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</si>
  <si>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</si>
  <si>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</si>
  <si>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</si>
  <si>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</si>
  <si>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</si>
  <si>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</si>
  <si>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</si>
  <si>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</si>
  <si>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</si>
  <si>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</si>
  <si>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</si>
  <si>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</si>
  <si>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</si>
  <si>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</si>
  <si>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</si>
  <si>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</si>
  <si>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</si>
  <si>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</si>
  <si>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</si>
  <si>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</si>
  <si>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</si>
  <si>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</si>
  <si>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</si>
  <si>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</si>
  <si>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</si>
  <si>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</si>
  <si>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</si>
  <si>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</si>
  <si>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</si>
  <si>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</si>
  <si>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</si>
  <si>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</si>
  <si>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</si>
  <si>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</si>
  <si>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</si>
  <si>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</si>
  <si>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</si>
  <si>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</si>
  <si>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</si>
  <si>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</si>
  <si>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</si>
  <si>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</si>
  <si>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</si>
  <si>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</si>
  <si>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</si>
  <si>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</si>
  <si>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</si>
  <si>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</si>
  <si>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</si>
  <si>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</si>
  <si>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</si>
  <si>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</si>
  <si>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</si>
  <si>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</si>
  <si>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</si>
  <si>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</si>
  <si>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</si>
  <si>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</si>
  <si>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</si>
  <si>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</si>
  <si>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</si>
  <si>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</si>
  <si>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</si>
  <si>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</si>
  <si>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</si>
  <si>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</si>
  <si>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</si>
  <si>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</si>
  <si>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</si>
  <si>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</si>
  <si>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</si>
  <si>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</si>
  <si>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</si>
  <si>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</si>
  <si>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</si>
  <si>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</si>
  <si>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</si>
  <si>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</si>
  <si>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</si>
  <si>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</si>
  <si>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</si>
  <si>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</si>
  <si>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</si>
  <si>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</si>
  <si>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</si>
  <si>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</si>
  <si>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</si>
  <si>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</si>
  <si>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</si>
  <si>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</si>
  <si>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</si>
  <si>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</si>
  <si>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</si>
  <si>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</si>
  <si>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</si>
  <si>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</si>
  <si>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</si>
  <si>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</si>
  <si>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</si>
  <si>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</si>
  <si>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</si>
  <si>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</si>
  <si>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</si>
  <si>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</si>
  <si>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</si>
  <si>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</si>
  <si>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</si>
  <si>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</si>
  <si>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</si>
  <si>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</si>
  <si>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</si>
  <si>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</si>
  <si>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</si>
  <si>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</si>
  <si>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</si>
  <si>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</si>
  <si>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</si>
  <si>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</si>
  <si>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</si>
  <si>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</si>
  <si>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</si>
  <si>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</si>
  <si>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</si>
  <si>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</si>
  <si>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</si>
  <si>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</si>
  <si>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</si>
  <si>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</si>
  <si>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</si>
  <si>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</si>
  <si>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</si>
  <si>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</si>
  <si>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</si>
  <si>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</si>
  <si>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</si>
  <si>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</si>
  <si>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</si>
  <si>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</si>
  <si>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</si>
  <si>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</si>
  <si>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</si>
  <si>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</si>
  <si>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</si>
  <si>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</si>
  <si>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</si>
  <si>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</si>
  <si>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</si>
  <si>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</si>
  <si>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</si>
  <si>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</si>
  <si>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</si>
  <si>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</si>
  <si>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</si>
  <si>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</si>
  <si>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</si>
  <si>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</si>
  <si>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</si>
  <si>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</si>
  <si>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</si>
  <si>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</si>
  <si>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</si>
  <si>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</si>
  <si>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</si>
  <si>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</si>
  <si>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</si>
  <si>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</si>
  <si>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</si>
  <si>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</si>
  <si>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</si>
  <si>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</si>
  <si>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</si>
  <si>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</si>
  <si>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</si>
  <si>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</si>
  <si>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</si>
  <si>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</si>
  <si>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</si>
  <si>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</si>
  <si>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</si>
  <si>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</si>
  <si>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</si>
  <si>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</si>
  <si>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</si>
  <si>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</si>
  <si>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</si>
  <si>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</si>
  <si>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</si>
  <si>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</si>
  <si>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</si>
  <si>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</si>
  <si>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</si>
  <si>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</si>
  <si>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</si>
  <si>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</si>
  <si>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</si>
  <si>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</si>
  <si>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</si>
  <si>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</si>
  <si>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</si>
  <si>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</si>
  <si>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</si>
  <si>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</si>
  <si>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</si>
  <si>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</si>
  <si>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</si>
  <si>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</si>
  <si>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</si>
  <si>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</si>
  <si>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</si>
  <si>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</si>
  <si>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</si>
  <si>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</si>
  <si>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</si>
  <si>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</si>
  <si>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</si>
  <si>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</si>
  <si>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</si>
  <si>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</si>
  <si>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</si>
  <si>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</si>
  <si>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</si>
  <si>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</si>
  <si>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</si>
  <si>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</si>
  <si>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</si>
  <si>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</si>
  <si>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</si>
  <si>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</si>
  <si>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</si>
  <si>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</si>
  <si>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</si>
  <si>
    <t>ATOM2</t>
  </si>
  <si>
    <t xml:space="preserve">Carabian Blue </t>
  </si>
  <si>
    <t>White</t>
  </si>
  <si>
    <t>Persian Blue  Must be</t>
  </si>
  <si>
    <t>Z35(3+32)</t>
  </si>
  <si>
    <t>Z35(4+64)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</si>
</sst>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5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43" fontId="21" fillId="10" borderId="15" xfId="0" applyNumberFormat="1" applyFont="1" applyFill="1" applyBorder="1" applyAlignment="1">
      <alignment horizontal="center" vertical="center"/>
    </xf>
    <xf numFmtId="0" fontId="24" fillId="8" borderId="13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/>
    </xf>
    <xf numFmtId="1" fontId="10" fillId="7" borderId="5" xfId="0" applyNumberFormat="1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3"/>
  <sheetViews>
    <sheetView tabSelected="1" zoomScaleNormal="100" workbookViewId="0">
      <pane xSplit="1" ySplit="4" topLeftCell="B37" activePane="bottomRight" state="frozen"/>
      <selection pane="topRight"/>
      <selection pane="bottomLeft"/>
      <selection pane="bottomRight" activeCell="J165" sqref="J165"/>
    </sheetView>
  </sheetViews>
  <sheetFormatPr defaultColWidth="9" defaultRowHeight="15"/>
  <cols>
    <col min="1" max="1" width="22" style="53" customWidth="1"/>
    <col min="2" max="2" width="21.42578125" style="31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29" customWidth="1"/>
    <col min="109" max="120" width="9.140625" style="14" customWidth="1"/>
    <col min="121" max="16384" width="9" style="15"/>
  </cols>
  <sheetData>
    <row r="1" spans="1:120" ht="20.25" thickBot="1">
      <c r="A1" s="61" t="s">
        <v>79</v>
      </c>
      <c r="B1" s="62"/>
      <c r="C1" s="62"/>
      <c r="D1" s="62"/>
      <c r="E1" s="62"/>
    </row>
    <row r="2" spans="1:120" ht="19.5" thickBot="1">
      <c r="A2" s="52" t="s">
        <v>87</v>
      </c>
      <c r="B2" s="63" t="s">
        <v>286</v>
      </c>
      <c r="C2" s="64"/>
      <c r="D2" s="52" t="s">
        <v>80</v>
      </c>
      <c r="E2" s="43">
        <f ca="1">TODAY()</f>
        <v>44392</v>
      </c>
    </row>
    <row r="3" spans="1:120" ht="3" customHeight="1" thickBot="1"/>
    <row r="4" spans="1:120" ht="15" customHeight="1">
      <c r="A4" s="46" t="s">
        <v>1</v>
      </c>
      <c r="B4" s="47" t="s">
        <v>0</v>
      </c>
      <c r="C4" s="48" t="s">
        <v>81</v>
      </c>
      <c r="D4" s="48" t="s">
        <v>82</v>
      </c>
      <c r="E4" s="48" t="s">
        <v>151</v>
      </c>
    </row>
    <row r="5" spans="1:120" ht="15" hidden="1" customHeight="1">
      <c r="A5" s="54" t="s">
        <v>279</v>
      </c>
      <c r="B5" s="32">
        <v>7244.21</v>
      </c>
      <c r="C5" s="17"/>
      <c r="D5" s="18">
        <f t="shared" ref="D5:D37" si="0">B5*C5</f>
        <v>0</v>
      </c>
      <c r="E5" s="18" t="s">
        <v>212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54" t="s">
        <v>297</v>
      </c>
      <c r="B6" s="32">
        <v>7056.76</v>
      </c>
      <c r="C6" s="17"/>
      <c r="D6" s="18">
        <f t="shared" si="0"/>
        <v>0</v>
      </c>
      <c r="E6" s="18" t="s">
        <v>212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54" t="s">
        <v>219</v>
      </c>
      <c r="B7" s="32">
        <v>892.23</v>
      </c>
      <c r="C7" s="17"/>
      <c r="D7" s="18">
        <f t="shared" si="0"/>
        <v>0</v>
      </c>
      <c r="E7" s="18" t="s">
        <v>268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54" t="s">
        <v>191</v>
      </c>
      <c r="B8" s="32">
        <v>789.97</v>
      </c>
      <c r="C8" s="17"/>
      <c r="D8" s="18">
        <f t="shared" si="0"/>
        <v>0</v>
      </c>
      <c r="E8" s="18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54" t="s">
        <v>119</v>
      </c>
      <c r="B9" s="32">
        <v>803.40300000000002</v>
      </c>
      <c r="C9" s="17"/>
      <c r="D9" s="18">
        <f t="shared" si="0"/>
        <v>0</v>
      </c>
      <c r="E9" s="18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54" t="s">
        <v>155</v>
      </c>
      <c r="B10" s="32">
        <v>779.94</v>
      </c>
      <c r="C10" s="17"/>
      <c r="D10" s="18">
        <f t="shared" si="0"/>
        <v>0</v>
      </c>
      <c r="E10" s="18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54" t="s">
        <v>156</v>
      </c>
      <c r="B11" s="32">
        <v>774.93</v>
      </c>
      <c r="C11" s="17"/>
      <c r="D11" s="18">
        <f t="shared" si="0"/>
        <v>0</v>
      </c>
      <c r="E11" s="18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54" t="s">
        <v>169</v>
      </c>
      <c r="B12" s="32">
        <v>769.92</v>
      </c>
      <c r="C12" s="17"/>
      <c r="D12" s="18">
        <f t="shared" si="0"/>
        <v>0</v>
      </c>
      <c r="E12" s="18" t="s">
        <v>226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54" t="s">
        <v>247</v>
      </c>
      <c r="B13" s="32">
        <v>1032.575</v>
      </c>
      <c r="C13" s="17"/>
      <c r="D13" s="18">
        <f t="shared" si="0"/>
        <v>0</v>
      </c>
      <c r="E13" s="18" t="s">
        <v>268</v>
      </c>
    </row>
    <row r="14" spans="1:120" ht="15" hidden="1" customHeight="1">
      <c r="A14" s="54" t="s">
        <v>253</v>
      </c>
      <c r="B14" s="32">
        <v>721.8</v>
      </c>
      <c r="C14" s="17"/>
      <c r="D14" s="18">
        <f t="shared" si="0"/>
        <v>0</v>
      </c>
      <c r="E14" s="18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54" t="s">
        <v>218</v>
      </c>
      <c r="B15" s="32">
        <v>779.95</v>
      </c>
      <c r="C15" s="17"/>
      <c r="D15" s="18">
        <f t="shared" si="0"/>
        <v>0</v>
      </c>
      <c r="E15" s="18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54" t="s">
        <v>224</v>
      </c>
      <c r="B16" s="32">
        <v>770.92</v>
      </c>
      <c r="C16" s="17"/>
      <c r="D16" s="18">
        <f t="shared" si="0"/>
        <v>0</v>
      </c>
      <c r="E16" s="18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54" t="s">
        <v>235</v>
      </c>
      <c r="B17" s="32">
        <v>779.96</v>
      </c>
      <c r="C17" s="17"/>
      <c r="D17" s="18">
        <f t="shared" si="0"/>
        <v>0</v>
      </c>
      <c r="E17" s="18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54" t="s">
        <v>282</v>
      </c>
      <c r="B18" s="32">
        <v>1032.575</v>
      </c>
      <c r="C18" s="17"/>
      <c r="D18" s="18">
        <f t="shared" si="0"/>
        <v>0</v>
      </c>
      <c r="E18" s="18" t="s">
        <v>268</v>
      </c>
    </row>
    <row r="19" spans="1:120" ht="15" hidden="1" customHeight="1">
      <c r="A19" s="54" t="s">
        <v>262</v>
      </c>
      <c r="B19" s="32">
        <v>1042.5999999999999</v>
      </c>
      <c r="C19" s="17"/>
      <c r="D19" s="18">
        <f t="shared" si="0"/>
        <v>0</v>
      </c>
      <c r="E19" s="18" t="s">
        <v>268</v>
      </c>
    </row>
    <row r="20" spans="1:120" ht="15" hidden="1" customHeight="1">
      <c r="A20" s="54" t="s">
        <v>157</v>
      </c>
      <c r="B20" s="32">
        <v>824.06</v>
      </c>
      <c r="C20" s="17"/>
      <c r="D20" s="18">
        <f t="shared" si="0"/>
        <v>0</v>
      </c>
      <c r="E20" s="18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54" t="s">
        <v>255</v>
      </c>
      <c r="B21" s="32">
        <v>1120.8</v>
      </c>
      <c r="C21" s="17">
        <v>100</v>
      </c>
      <c r="D21" s="18">
        <f t="shared" si="0"/>
        <v>112080</v>
      </c>
      <c r="E21" s="18" t="s">
        <v>268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54" t="s">
        <v>18</v>
      </c>
      <c r="B22" s="32">
        <v>916.29</v>
      </c>
      <c r="C22" s="17"/>
      <c r="D22" s="18">
        <f t="shared" si="0"/>
        <v>0</v>
      </c>
      <c r="E22" s="18" t="s">
        <v>248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54" t="s">
        <v>154</v>
      </c>
      <c r="B23" s="32">
        <v>896.23500000000001</v>
      </c>
      <c r="C23" s="17"/>
      <c r="D23" s="18">
        <f t="shared" si="0"/>
        <v>0</v>
      </c>
      <c r="E23" s="18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54" t="s">
        <v>123</v>
      </c>
      <c r="B24" s="32">
        <v>868.17</v>
      </c>
      <c r="C24" s="17"/>
      <c r="D24" s="18">
        <f t="shared" si="0"/>
        <v>0</v>
      </c>
      <c r="E24" s="18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54" t="s">
        <v>182</v>
      </c>
      <c r="B25" s="32">
        <v>901.24800000000005</v>
      </c>
      <c r="C25" s="17"/>
      <c r="D25" s="18">
        <f t="shared" si="0"/>
        <v>0</v>
      </c>
      <c r="E25" s="18" t="s">
        <v>207</v>
      </c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54" t="s">
        <v>272</v>
      </c>
      <c r="B26" s="32">
        <v>1130.82</v>
      </c>
      <c r="C26" s="17"/>
      <c r="D26" s="18">
        <f t="shared" si="0"/>
        <v>0</v>
      </c>
      <c r="E26" s="18" t="s">
        <v>268</v>
      </c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54" t="s">
        <v>223</v>
      </c>
      <c r="B27" s="32">
        <v>824.06</v>
      </c>
      <c r="C27" s="17"/>
      <c r="D27" s="18">
        <f t="shared" si="0"/>
        <v>0</v>
      </c>
      <c r="E27" s="18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54" t="s">
        <v>243</v>
      </c>
      <c r="B28" s="32">
        <v>798.99</v>
      </c>
      <c r="C28" s="17"/>
      <c r="D28" s="18">
        <f t="shared" si="0"/>
        <v>0</v>
      </c>
      <c r="E28" s="18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54" t="s">
        <v>127</v>
      </c>
      <c r="B29" s="32">
        <v>1072.675</v>
      </c>
      <c r="C29" s="17"/>
      <c r="D29" s="18">
        <f t="shared" si="0"/>
        <v>0</v>
      </c>
      <c r="E29" s="18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54" t="s">
        <v>60</v>
      </c>
      <c r="B30" s="32">
        <v>980.44500000000005</v>
      </c>
      <c r="C30" s="17"/>
      <c r="D30" s="18">
        <f t="shared" si="0"/>
        <v>0</v>
      </c>
      <c r="E30" s="18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54" t="s">
        <v>222</v>
      </c>
      <c r="B31" s="32">
        <v>858.14</v>
      </c>
      <c r="C31" s="17"/>
      <c r="D31" s="18">
        <f t="shared" si="0"/>
        <v>0</v>
      </c>
      <c r="E31" s="18" t="s">
        <v>217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54" t="s">
        <v>146</v>
      </c>
      <c r="B32" s="32">
        <v>858.14</v>
      </c>
      <c r="C32" s="17"/>
      <c r="D32" s="18">
        <f t="shared" si="0"/>
        <v>0</v>
      </c>
      <c r="E32" s="18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54" t="s">
        <v>194</v>
      </c>
      <c r="B33" s="32">
        <v>878.19</v>
      </c>
      <c r="C33" s="17"/>
      <c r="D33" s="18">
        <f t="shared" si="0"/>
        <v>0</v>
      </c>
      <c r="E33" s="18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</row>
    <row r="34" spans="1:120" s="14" customFormat="1" ht="15" hidden="1" customHeight="1">
      <c r="A34" s="54" t="s">
        <v>153</v>
      </c>
      <c r="B34" s="32">
        <v>936.34</v>
      </c>
      <c r="C34" s="17"/>
      <c r="D34" s="18">
        <f t="shared" si="0"/>
        <v>0</v>
      </c>
      <c r="E34" s="18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29"/>
      <c r="BA34" s="29"/>
    </row>
    <row r="35" spans="1:120" ht="15" hidden="1" customHeight="1">
      <c r="A35" s="54" t="s">
        <v>193</v>
      </c>
      <c r="B35" s="32">
        <v>955.38</v>
      </c>
      <c r="C35" s="17"/>
      <c r="D35" s="18">
        <f t="shared" si="0"/>
        <v>0</v>
      </c>
      <c r="E35" s="18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54" t="s">
        <v>231</v>
      </c>
      <c r="B36" s="32">
        <v>1014.53</v>
      </c>
      <c r="C36" s="17"/>
      <c r="D36" s="18">
        <f t="shared" si="0"/>
        <v>0</v>
      </c>
      <c r="E36" s="18" t="s">
        <v>214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54" t="s">
        <v>221</v>
      </c>
      <c r="B37" s="32">
        <v>1178.8</v>
      </c>
      <c r="C37" s="17">
        <v>100</v>
      </c>
      <c r="D37" s="18">
        <f t="shared" si="0"/>
        <v>117880</v>
      </c>
      <c r="E37" s="18" t="s">
        <v>268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30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  <c r="BR37" s="30"/>
      <c r="BS37" s="30"/>
      <c r="BT37" s="30"/>
      <c r="BU37" s="30"/>
      <c r="BV37" s="30"/>
      <c r="BW37" s="30"/>
      <c r="BX37" s="30"/>
      <c r="BY37" s="30"/>
      <c r="BZ37" s="30"/>
      <c r="CA37" s="30"/>
      <c r="CB37" s="30"/>
      <c r="CC37" s="30"/>
      <c r="CD37" s="30"/>
      <c r="CE37" s="30"/>
      <c r="CF37" s="30"/>
      <c r="CG37" s="30"/>
      <c r="CH37" s="30"/>
      <c r="CI37" s="30"/>
      <c r="CJ37" s="30"/>
      <c r="CK37" s="30"/>
      <c r="CL37" s="30"/>
      <c r="CM37" s="30"/>
      <c r="CN37" s="30"/>
      <c r="CO37" s="30"/>
      <c r="CP37" s="30"/>
      <c r="CQ37" s="30"/>
      <c r="CR37" s="30"/>
      <c r="CS37" s="30"/>
      <c r="CT37" s="30"/>
      <c r="CU37" s="30"/>
      <c r="CV37" s="30"/>
      <c r="CW37" s="30"/>
      <c r="CX37" s="30"/>
      <c r="CY37" s="30"/>
      <c r="CZ37" s="30"/>
      <c r="DA37" s="30"/>
      <c r="DB37" s="30"/>
      <c r="DC37" s="30"/>
      <c r="DD37" s="30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54" t="s">
        <v>256</v>
      </c>
      <c r="B38" s="32">
        <v>1120.08</v>
      </c>
      <c r="C38" s="17">
        <v>100</v>
      </c>
      <c r="D38" s="18">
        <f t="shared" ref="D38:D69" si="1">B38*C38</f>
        <v>112008</v>
      </c>
      <c r="E38" s="18" t="s">
        <v>268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54" t="s">
        <v>199</v>
      </c>
      <c r="B39" s="32">
        <v>891</v>
      </c>
      <c r="C39" s="17"/>
      <c r="D39" s="18">
        <f t="shared" si="1"/>
        <v>0</v>
      </c>
      <c r="E39" s="18" t="s">
        <v>227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30"/>
      <c r="BA39" s="30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54" t="s">
        <v>116</v>
      </c>
      <c r="B40" s="32">
        <v>1159.8900000000001</v>
      </c>
      <c r="C40" s="17"/>
      <c r="D40" s="18">
        <f t="shared" si="1"/>
        <v>0</v>
      </c>
      <c r="E40" s="18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30"/>
      <c r="BA40" s="30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54" t="s">
        <v>158</v>
      </c>
      <c r="B41" s="32">
        <v>1264.78</v>
      </c>
      <c r="C41" s="17"/>
      <c r="D41" s="18">
        <f t="shared" si="1"/>
        <v>0</v>
      </c>
      <c r="E41" s="18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54" t="s">
        <v>204</v>
      </c>
      <c r="B42" s="32">
        <v>1422.38</v>
      </c>
      <c r="C42" s="17"/>
      <c r="D42" s="18">
        <f t="shared" si="1"/>
        <v>0</v>
      </c>
      <c r="E42" s="18" t="s">
        <v>299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  <c r="BU42" s="30"/>
      <c r="BV42" s="30"/>
      <c r="BW42" s="30"/>
      <c r="BX42" s="30"/>
      <c r="BY42" s="30"/>
      <c r="BZ42" s="30"/>
      <c r="CA42" s="30"/>
      <c r="CB42" s="30"/>
      <c r="CC42" s="30"/>
      <c r="CD42" s="30"/>
      <c r="CE42" s="30"/>
      <c r="CF42" s="30"/>
      <c r="CG42" s="30"/>
      <c r="CH42" s="30"/>
      <c r="CI42" s="30"/>
      <c r="CJ42" s="30"/>
      <c r="CK42" s="30"/>
      <c r="CL42" s="30"/>
      <c r="CM42" s="30"/>
      <c r="CN42" s="30"/>
      <c r="CO42" s="30"/>
      <c r="CP42" s="30"/>
      <c r="CQ42" s="30"/>
      <c r="CR42" s="30"/>
      <c r="CS42" s="30"/>
      <c r="CT42" s="30"/>
      <c r="CU42" s="30"/>
      <c r="CV42" s="30"/>
      <c r="CW42" s="30"/>
      <c r="CX42" s="30"/>
      <c r="CY42" s="30"/>
      <c r="CZ42" s="30"/>
      <c r="DA42" s="30"/>
      <c r="DB42" s="30"/>
      <c r="DC42" s="30"/>
      <c r="DD42" s="30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54" t="s">
        <v>117</v>
      </c>
      <c r="B43" s="32">
        <v>1140.8499999999999</v>
      </c>
      <c r="C43" s="17"/>
      <c r="D43" s="18">
        <f t="shared" si="1"/>
        <v>0</v>
      </c>
      <c r="E43" s="18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30"/>
      <c r="BA43" s="30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54" t="s">
        <v>160</v>
      </c>
      <c r="B44" s="32">
        <v>1244.723</v>
      </c>
      <c r="C44" s="17"/>
      <c r="D44" s="18">
        <f t="shared" si="1"/>
        <v>0</v>
      </c>
      <c r="E44" s="18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54" t="s">
        <v>234</v>
      </c>
      <c r="B45" s="32">
        <v>1238.0899999999999</v>
      </c>
      <c r="C45" s="17"/>
      <c r="D45" s="18">
        <f t="shared" si="1"/>
        <v>0</v>
      </c>
      <c r="E45" s="18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55" t="s">
        <v>159</v>
      </c>
      <c r="B46" s="32">
        <v>800</v>
      </c>
      <c r="C46" s="17"/>
      <c r="D46" s="18">
        <f t="shared" si="1"/>
        <v>0</v>
      </c>
      <c r="E46" s="18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9" customFormat="1" ht="15" hidden="1" customHeight="1">
      <c r="A47" s="54" t="s">
        <v>254</v>
      </c>
      <c r="B47" s="32">
        <v>848.12</v>
      </c>
      <c r="C47" s="17"/>
      <c r="D47" s="18">
        <f t="shared" si="1"/>
        <v>0</v>
      </c>
      <c r="E47" s="18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  <c r="BA47" s="49"/>
    </row>
    <row r="48" spans="1:120" ht="15" hidden="1" customHeight="1">
      <c r="A48" s="54" t="s">
        <v>271</v>
      </c>
      <c r="B48" s="32">
        <v>1101.75</v>
      </c>
      <c r="C48" s="17"/>
      <c r="D48" s="18">
        <f t="shared" si="1"/>
        <v>0</v>
      </c>
      <c r="E48" s="18" t="s">
        <v>268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55" t="s">
        <v>137</v>
      </c>
      <c r="B49" s="32">
        <v>1159.8900000000001</v>
      </c>
      <c r="C49" s="17"/>
      <c r="D49" s="18">
        <f t="shared" si="1"/>
        <v>0</v>
      </c>
      <c r="E49" s="18" t="s">
        <v>208</v>
      </c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customHeight="1">
      <c r="A50" s="55" t="s">
        <v>274</v>
      </c>
      <c r="B50" s="32">
        <v>1066.6600000000001</v>
      </c>
      <c r="C50" s="17">
        <v>260</v>
      </c>
      <c r="D50" s="18">
        <f t="shared" si="1"/>
        <v>277331.60000000003</v>
      </c>
      <c r="E50" s="18" t="s">
        <v>268</v>
      </c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  <c r="BU50" s="30"/>
      <c r="BV50" s="30"/>
      <c r="BW50" s="30"/>
      <c r="BX50" s="30"/>
      <c r="BY50" s="30"/>
      <c r="BZ50" s="30"/>
      <c r="CA50" s="30"/>
      <c r="CB50" s="30"/>
      <c r="CC50" s="30"/>
      <c r="CD50" s="30"/>
      <c r="CE50" s="30"/>
      <c r="CF50" s="30"/>
      <c r="CG50" s="30"/>
      <c r="CH50" s="30"/>
      <c r="CI50" s="30"/>
      <c r="CJ50" s="30"/>
      <c r="CK50" s="30"/>
      <c r="CL50" s="30"/>
      <c r="CM50" s="30"/>
      <c r="CN50" s="30"/>
      <c r="CO50" s="30"/>
      <c r="CP50" s="30"/>
      <c r="CQ50" s="30"/>
      <c r="CR50" s="30"/>
      <c r="CS50" s="30"/>
      <c r="CT50" s="30"/>
      <c r="CU50" s="30"/>
      <c r="CV50" s="30"/>
      <c r="CW50" s="30"/>
      <c r="CX50" s="30"/>
      <c r="CY50" s="30"/>
      <c r="CZ50" s="30"/>
      <c r="DA50" s="30"/>
      <c r="DB50" s="30"/>
      <c r="DC50" s="30"/>
      <c r="DD50" s="30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54" t="s">
        <v>252</v>
      </c>
      <c r="B51" s="32">
        <v>1014.53</v>
      </c>
      <c r="C51" s="17"/>
      <c r="D51" s="18">
        <f t="shared" si="1"/>
        <v>0</v>
      </c>
      <c r="E51" s="18" t="s">
        <v>268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54" t="s">
        <v>184</v>
      </c>
      <c r="B52" s="32">
        <v>1264.153</v>
      </c>
      <c r="C52" s="17"/>
      <c r="D52" s="18">
        <f t="shared" si="1"/>
        <v>0</v>
      </c>
      <c r="E52" s="18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55" t="s">
        <v>237</v>
      </c>
      <c r="B53" s="32">
        <v>2702.42</v>
      </c>
      <c r="C53" s="17"/>
      <c r="D53" s="18">
        <f t="shared" si="1"/>
        <v>0</v>
      </c>
      <c r="E53" s="18" t="s">
        <v>245</v>
      </c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55" t="s">
        <v>258</v>
      </c>
      <c r="B54" s="32">
        <v>3947.38</v>
      </c>
      <c r="C54" s="19"/>
      <c r="D54" s="18">
        <f t="shared" si="1"/>
        <v>0</v>
      </c>
      <c r="E54" s="18" t="s">
        <v>212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54" t="s">
        <v>177</v>
      </c>
      <c r="B55" s="32">
        <v>13914.7</v>
      </c>
      <c r="C55" s="17"/>
      <c r="D55" s="18">
        <f t="shared" si="1"/>
        <v>0</v>
      </c>
      <c r="E55" s="18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54" t="s">
        <v>176</v>
      </c>
      <c r="B56" s="32">
        <v>20340.84</v>
      </c>
      <c r="C56" s="17"/>
      <c r="D56" s="18">
        <f t="shared" si="1"/>
        <v>0</v>
      </c>
      <c r="E56" s="18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54" t="s">
        <v>115</v>
      </c>
      <c r="B57" s="32">
        <v>24267.584999999999</v>
      </c>
      <c r="C57" s="17"/>
      <c r="D57" s="18">
        <f t="shared" si="1"/>
        <v>0</v>
      </c>
      <c r="E57" s="18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54" t="s">
        <v>124</v>
      </c>
      <c r="B58" s="32">
        <v>5334.3029999999999</v>
      </c>
      <c r="C58" s="17"/>
      <c r="D58" s="18">
        <f t="shared" si="1"/>
        <v>0</v>
      </c>
      <c r="E58" s="18" t="s">
        <v>212</v>
      </c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54" t="s">
        <v>192</v>
      </c>
      <c r="B59" s="32">
        <v>6900.2079999999996</v>
      </c>
      <c r="C59" s="17"/>
      <c r="D59" s="18">
        <f t="shared" si="1"/>
        <v>0</v>
      </c>
      <c r="E59" s="18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54" t="s">
        <v>149</v>
      </c>
      <c r="B60" s="32">
        <v>6715.95</v>
      </c>
      <c r="C60" s="17"/>
      <c r="D60" s="18">
        <f t="shared" si="1"/>
        <v>0</v>
      </c>
      <c r="E60" s="18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54" t="s">
        <v>143</v>
      </c>
      <c r="B61" s="32">
        <v>8573.3799999999992</v>
      </c>
      <c r="C61" s="17"/>
      <c r="D61" s="18">
        <f t="shared" si="1"/>
        <v>0</v>
      </c>
      <c r="E61" s="18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54" t="s">
        <v>266</v>
      </c>
      <c r="B62" s="32">
        <v>4044.61</v>
      </c>
      <c r="C62" s="17"/>
      <c r="D62" s="18">
        <f t="shared" si="1"/>
        <v>0</v>
      </c>
      <c r="E62" s="18" t="s">
        <v>275</v>
      </c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54" t="s">
        <v>174</v>
      </c>
      <c r="B63" s="32">
        <v>8088.17</v>
      </c>
      <c r="C63" s="17"/>
      <c r="D63" s="18">
        <f t="shared" si="1"/>
        <v>0</v>
      </c>
      <c r="E63" s="18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54" t="s">
        <v>173</v>
      </c>
      <c r="B64" s="32">
        <v>5158.25</v>
      </c>
      <c r="C64" s="17"/>
      <c r="D64" s="18">
        <f t="shared" si="1"/>
        <v>0</v>
      </c>
      <c r="E64" s="18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54" t="s">
        <v>211</v>
      </c>
      <c r="B65" s="32">
        <v>4885.6000000000004</v>
      </c>
      <c r="C65" s="17"/>
      <c r="D65" s="18">
        <f t="shared" si="1"/>
        <v>0</v>
      </c>
      <c r="E65" s="18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54" t="s">
        <v>250</v>
      </c>
      <c r="B66" s="32">
        <v>5247.46</v>
      </c>
      <c r="C66" s="17"/>
      <c r="D66" s="18">
        <f t="shared" si="1"/>
        <v>0</v>
      </c>
      <c r="E66" s="18" t="s">
        <v>251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54" t="s">
        <v>131</v>
      </c>
      <c r="B67" s="32">
        <v>6397.96</v>
      </c>
      <c r="C67" s="17"/>
      <c r="D67" s="18">
        <f t="shared" si="1"/>
        <v>0</v>
      </c>
      <c r="E67" s="18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54" t="s">
        <v>202</v>
      </c>
      <c r="B68" s="32">
        <v>5607.32</v>
      </c>
      <c r="C68" s="17"/>
      <c r="D68" s="18">
        <f t="shared" si="1"/>
        <v>0</v>
      </c>
      <c r="E68" s="18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29"/>
      <c r="AR68" s="29"/>
      <c r="AS68" s="29"/>
      <c r="AT68" s="29"/>
      <c r="AU68" s="29"/>
      <c r="AV68" s="29"/>
      <c r="AW68" s="29"/>
      <c r="AX68" s="29"/>
      <c r="AY68" s="29"/>
      <c r="AZ68" s="29"/>
      <c r="BA68" s="29"/>
    </row>
    <row r="69" spans="1:120" s="14" customFormat="1" ht="15" hidden="1" customHeight="1">
      <c r="A69" s="54" t="s">
        <v>260</v>
      </c>
      <c r="B69" s="32">
        <v>4866.5600000000004</v>
      </c>
      <c r="C69" s="17"/>
      <c r="D69" s="18">
        <f t="shared" si="1"/>
        <v>0</v>
      </c>
      <c r="E69" s="18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9"/>
      <c r="BA69" s="29"/>
    </row>
    <row r="70" spans="1:120" s="14" customFormat="1" ht="15" hidden="1" customHeight="1">
      <c r="A70" s="54" t="s">
        <v>280</v>
      </c>
      <c r="B70" s="32">
        <v>5603.31</v>
      </c>
      <c r="C70" s="17"/>
      <c r="D70" s="18">
        <f t="shared" ref="D70:D101" si="2">B70*C70</f>
        <v>0</v>
      </c>
      <c r="E70" s="18" t="s">
        <v>212</v>
      </c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29"/>
      <c r="BA70" s="29"/>
    </row>
    <row r="71" spans="1:120" s="14" customFormat="1" ht="15" hidden="1" customHeight="1">
      <c r="A71" s="54" t="s">
        <v>233</v>
      </c>
      <c r="B71" s="32">
        <v>5411.86</v>
      </c>
      <c r="C71" s="17"/>
      <c r="D71" s="18">
        <f t="shared" si="2"/>
        <v>0</v>
      </c>
      <c r="E71" s="18" t="s">
        <v>208</v>
      </c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29"/>
      <c r="AR71" s="29"/>
      <c r="AS71" s="29"/>
      <c r="AT71" s="29"/>
      <c r="AU71" s="29"/>
      <c r="AV71" s="29"/>
      <c r="AW71" s="29"/>
      <c r="AX71" s="29"/>
      <c r="AY71" s="29"/>
      <c r="AZ71" s="29"/>
      <c r="BA71" s="29"/>
    </row>
    <row r="72" spans="1:120" s="14" customFormat="1" ht="15" hidden="1" customHeight="1">
      <c r="A72" s="54" t="s">
        <v>206</v>
      </c>
      <c r="B72" s="32">
        <v>5412.5</v>
      </c>
      <c r="C72" s="17"/>
      <c r="D72" s="18">
        <f t="shared" si="2"/>
        <v>0</v>
      </c>
      <c r="E72" s="18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29"/>
      <c r="AR72" s="29"/>
      <c r="AS72" s="29"/>
      <c r="AT72" s="29"/>
      <c r="AU72" s="29"/>
      <c r="AV72" s="29"/>
      <c r="AW72" s="29"/>
      <c r="AX72" s="29"/>
      <c r="AY72" s="29"/>
      <c r="AZ72" s="29"/>
      <c r="BA72" s="29"/>
    </row>
    <row r="73" spans="1:120" s="14" customFormat="1" hidden="1">
      <c r="A73" s="54" t="s">
        <v>242</v>
      </c>
      <c r="B73" s="32">
        <v>5792.76</v>
      </c>
      <c r="C73" s="17"/>
      <c r="D73" s="18">
        <f t="shared" si="2"/>
        <v>0</v>
      </c>
      <c r="E73" s="18" t="s">
        <v>268</v>
      </c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</row>
    <row r="74" spans="1:120" s="14" customFormat="1" hidden="1">
      <c r="A74" s="54" t="s">
        <v>167</v>
      </c>
      <c r="B74" s="32">
        <v>5793.45</v>
      </c>
      <c r="C74" s="17"/>
      <c r="D74" s="18">
        <f t="shared" si="2"/>
        <v>0</v>
      </c>
      <c r="E74" s="18" t="s">
        <v>208</v>
      </c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</row>
    <row r="75" spans="1:120" s="14" customFormat="1" hidden="1">
      <c r="A75" s="54" t="s">
        <v>139</v>
      </c>
      <c r="B75" s="32">
        <v>7714.24</v>
      </c>
      <c r="C75" s="17"/>
      <c r="D75" s="18">
        <f t="shared" si="2"/>
        <v>0</v>
      </c>
      <c r="E75" s="18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29"/>
      <c r="AR75" s="29"/>
      <c r="AS75" s="29"/>
      <c r="AT75" s="29"/>
      <c r="AU75" s="29"/>
      <c r="AV75" s="29"/>
      <c r="AW75" s="29"/>
      <c r="AX75" s="29"/>
      <c r="AY75" s="29"/>
      <c r="AZ75" s="29"/>
      <c r="BA75" s="29"/>
    </row>
    <row r="76" spans="1:120" s="14" customFormat="1" hidden="1">
      <c r="A76" s="54" t="s">
        <v>150</v>
      </c>
      <c r="B76" s="32">
        <v>8225.51</v>
      </c>
      <c r="C76" s="17"/>
      <c r="D76" s="18">
        <f t="shared" si="2"/>
        <v>0</v>
      </c>
      <c r="E76" s="18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29"/>
      <c r="AR76" s="29"/>
      <c r="AS76" s="29"/>
      <c r="AT76" s="29"/>
      <c r="AU76" s="29"/>
      <c r="AV76" s="29"/>
      <c r="AW76" s="29"/>
      <c r="AX76" s="29"/>
      <c r="AY76" s="29"/>
      <c r="AZ76" s="29"/>
      <c r="BA76" s="29"/>
    </row>
    <row r="77" spans="1:120" s="14" customFormat="1" hidden="1">
      <c r="A77" s="54" t="s">
        <v>198</v>
      </c>
      <c r="B77" s="32">
        <v>5382.7857000000004</v>
      </c>
      <c r="C77" s="17"/>
      <c r="D77" s="18">
        <f t="shared" si="2"/>
        <v>0</v>
      </c>
      <c r="E77" s="18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29"/>
      <c r="AR77" s="29"/>
      <c r="AS77" s="29"/>
      <c r="AT77" s="29"/>
      <c r="AU77" s="29"/>
      <c r="AV77" s="29"/>
      <c r="AW77" s="29"/>
      <c r="AX77" s="29"/>
      <c r="AY77" s="29"/>
      <c r="AZ77" s="29"/>
      <c r="BA77" s="29"/>
    </row>
    <row r="78" spans="1:120" ht="15" hidden="1" customHeight="1">
      <c r="A78" s="54" t="s">
        <v>225</v>
      </c>
      <c r="B78" s="32">
        <v>6306.98</v>
      </c>
      <c r="C78" s="17"/>
      <c r="D78" s="18">
        <f t="shared" si="2"/>
        <v>0</v>
      </c>
      <c r="E78" s="18" t="s">
        <v>208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54" t="s">
        <v>270</v>
      </c>
      <c r="B79" s="32">
        <v>5708.6</v>
      </c>
      <c r="C79" s="17"/>
      <c r="D79" s="18">
        <f t="shared" si="2"/>
        <v>0</v>
      </c>
      <c r="E79" s="18" t="s">
        <v>268</v>
      </c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54" t="s">
        <v>269</v>
      </c>
      <c r="B80" s="32">
        <v>6405.21</v>
      </c>
      <c r="C80" s="17"/>
      <c r="D80" s="18">
        <f t="shared" si="2"/>
        <v>0</v>
      </c>
      <c r="E80" s="18" t="s">
        <v>268</v>
      </c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55" t="s">
        <v>125</v>
      </c>
      <c r="B81" s="32">
        <v>1182</v>
      </c>
      <c r="C81" s="17"/>
      <c r="D81" s="18">
        <f t="shared" si="2"/>
        <v>0</v>
      </c>
      <c r="E81" s="18" t="s">
        <v>210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55" t="s">
        <v>171</v>
      </c>
      <c r="B82" s="32">
        <v>1199.99</v>
      </c>
      <c r="C82" s="17"/>
      <c r="D82" s="18">
        <f t="shared" si="2"/>
        <v>0</v>
      </c>
      <c r="E82" s="18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55" t="s">
        <v>148</v>
      </c>
      <c r="B83" s="32">
        <v>1189.97</v>
      </c>
      <c r="C83" s="17"/>
      <c r="D83" s="18">
        <f t="shared" si="2"/>
        <v>0</v>
      </c>
      <c r="E83" s="18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</row>
    <row r="84" spans="1:120" s="14" customFormat="1" ht="15" hidden="1" customHeight="1">
      <c r="A84" s="55" t="s">
        <v>229</v>
      </c>
      <c r="B84" s="32">
        <v>1062.6500000000001</v>
      </c>
      <c r="C84" s="17"/>
      <c r="D84" s="18">
        <f t="shared" si="2"/>
        <v>0</v>
      </c>
      <c r="E84" s="18" t="s">
        <v>268</v>
      </c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</row>
    <row r="85" spans="1:120" s="14" customFormat="1" ht="15" customHeight="1">
      <c r="A85" s="55" t="s">
        <v>273</v>
      </c>
      <c r="B85" s="32">
        <v>1246.96</v>
      </c>
      <c r="C85" s="17">
        <v>100</v>
      </c>
      <c r="D85" s="18">
        <f t="shared" si="2"/>
        <v>124696</v>
      </c>
      <c r="E85" s="18" t="s">
        <v>268</v>
      </c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  <c r="AG85" s="29"/>
      <c r="AH85" s="29"/>
      <c r="AI85" s="29"/>
      <c r="AJ85" s="29"/>
      <c r="AK85" s="29"/>
      <c r="AL85" s="29"/>
      <c r="AM85" s="29"/>
      <c r="AN85" s="29"/>
      <c r="AO85" s="29"/>
      <c r="AP85" s="29"/>
      <c r="AQ85" s="29"/>
      <c r="AR85" s="29"/>
      <c r="AS85" s="29"/>
      <c r="AT85" s="29"/>
      <c r="AU85" s="29"/>
      <c r="AV85" s="29"/>
      <c r="AW85" s="29"/>
      <c r="AX85" s="29"/>
      <c r="AY85" s="29"/>
      <c r="AZ85" s="29"/>
      <c r="BA85" s="29"/>
      <c r="BB85" s="29"/>
      <c r="BC85" s="29"/>
      <c r="BD85" s="29"/>
      <c r="BE85" s="29"/>
    </row>
    <row r="86" spans="1:120" ht="15" hidden="1" customHeight="1">
      <c r="A86" s="55" t="s">
        <v>283</v>
      </c>
      <c r="B86" s="32">
        <v>1306.26</v>
      </c>
      <c r="C86" s="17"/>
      <c r="D86" s="18">
        <f t="shared" si="2"/>
        <v>0</v>
      </c>
      <c r="E86" s="18" t="s">
        <v>268</v>
      </c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55" t="s">
        <v>136</v>
      </c>
      <c r="B87" s="32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55" t="s">
        <v>134</v>
      </c>
      <c r="B88" s="32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54" t="s">
        <v>147</v>
      </c>
      <c r="B89" s="32">
        <v>5607.9849999999997</v>
      </c>
      <c r="C89" s="17"/>
      <c r="D89" s="18">
        <f t="shared" si="2"/>
        <v>0</v>
      </c>
      <c r="E89" s="18" t="s">
        <v>208</v>
      </c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55" t="s">
        <v>54</v>
      </c>
      <c r="B90" s="32">
        <v>1054</v>
      </c>
      <c r="C90" s="17"/>
      <c r="D90" s="18">
        <f t="shared" si="2"/>
        <v>0</v>
      </c>
      <c r="E90" s="18" t="s">
        <v>213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55" t="s">
        <v>170</v>
      </c>
      <c r="B91" s="32">
        <v>1072.68</v>
      </c>
      <c r="C91" s="17"/>
      <c r="D91" s="18">
        <f t="shared" si="2"/>
        <v>0</v>
      </c>
      <c r="E91" s="18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54" t="s">
        <v>57</v>
      </c>
      <c r="B92" s="32">
        <v>1106.76</v>
      </c>
      <c r="C92" s="17"/>
      <c r="D92" s="18">
        <f t="shared" si="2"/>
        <v>0</v>
      </c>
      <c r="E92" s="18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55" t="s">
        <v>201</v>
      </c>
      <c r="B93" s="32">
        <v>1551.87</v>
      </c>
      <c r="C93" s="17"/>
      <c r="D93" s="18">
        <f t="shared" si="2"/>
        <v>0</v>
      </c>
      <c r="E93" s="18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55" t="s">
        <v>239</v>
      </c>
      <c r="B94" s="32">
        <v>1306.26</v>
      </c>
      <c r="C94" s="17"/>
      <c r="D94" s="18">
        <f t="shared" si="2"/>
        <v>0</v>
      </c>
      <c r="E94" s="18" t="s">
        <v>268</v>
      </c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</row>
    <row r="95" spans="1:120" s="14" customFormat="1" hidden="1">
      <c r="A95" s="55" t="s">
        <v>165</v>
      </c>
      <c r="B95" s="32">
        <v>1004.39</v>
      </c>
      <c r="C95" s="17"/>
      <c r="D95" s="18">
        <f t="shared" si="2"/>
        <v>0</v>
      </c>
      <c r="E95" s="18" t="s">
        <v>268</v>
      </c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29"/>
      <c r="AX95" s="29"/>
      <c r="AY95" s="29"/>
      <c r="AZ95" s="29"/>
      <c r="BA95" s="29"/>
    </row>
    <row r="96" spans="1:120" ht="15" hidden="1" customHeight="1">
      <c r="A96" s="55" t="s">
        <v>277</v>
      </c>
      <c r="B96" s="32">
        <v>1364.45</v>
      </c>
      <c r="C96" s="17"/>
      <c r="D96" s="18">
        <f t="shared" si="2"/>
        <v>0</v>
      </c>
      <c r="E96" s="18" t="s">
        <v>268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  <c r="BU96" s="30"/>
      <c r="BV96" s="30"/>
      <c r="BW96" s="30"/>
      <c r="BX96" s="30"/>
      <c r="BY96" s="30"/>
      <c r="BZ96" s="30"/>
      <c r="CA96" s="30"/>
      <c r="CB96" s="30"/>
      <c r="CC96" s="30"/>
      <c r="CD96" s="30"/>
      <c r="CE96" s="30"/>
      <c r="CF96" s="30"/>
      <c r="CG96" s="30"/>
      <c r="CH96" s="30"/>
      <c r="CI96" s="30"/>
      <c r="CJ96" s="30"/>
      <c r="CK96" s="30"/>
      <c r="CL96" s="30"/>
      <c r="CM96" s="30"/>
      <c r="CN96" s="30"/>
      <c r="CO96" s="30"/>
      <c r="CP96" s="30"/>
      <c r="CQ96" s="30"/>
      <c r="CR96" s="30"/>
      <c r="CS96" s="30"/>
      <c r="CT96" s="30"/>
      <c r="CU96" s="30"/>
      <c r="CV96" s="30"/>
      <c r="CW96" s="30"/>
      <c r="CX96" s="30"/>
      <c r="CY96" s="30"/>
      <c r="CZ96" s="30"/>
      <c r="DA96" s="30"/>
      <c r="DB96" s="30"/>
      <c r="DC96" s="30"/>
      <c r="DD96" s="30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customHeight="1">
      <c r="A97" s="55" t="s">
        <v>281</v>
      </c>
      <c r="B97" s="32">
        <v>1403.33</v>
      </c>
      <c r="C97" s="17">
        <v>100</v>
      </c>
      <c r="D97" s="18">
        <f t="shared" si="2"/>
        <v>140333</v>
      </c>
      <c r="E97" s="18" t="s">
        <v>268</v>
      </c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  <c r="BU97" s="30"/>
      <c r="BV97" s="30"/>
      <c r="BW97" s="30"/>
      <c r="BX97" s="30"/>
      <c r="BY97" s="30"/>
      <c r="BZ97" s="30"/>
      <c r="CA97" s="30"/>
      <c r="CB97" s="30"/>
      <c r="CC97" s="30"/>
      <c r="CD97" s="30"/>
      <c r="CE97" s="30"/>
      <c r="CF97" s="30"/>
      <c r="CG97" s="30"/>
      <c r="CH97" s="30"/>
      <c r="CI97" s="30"/>
      <c r="CJ97" s="30"/>
      <c r="CK97" s="30"/>
      <c r="CL97" s="30"/>
      <c r="CM97" s="30"/>
      <c r="CN97" s="30"/>
      <c r="CO97" s="30"/>
      <c r="CP97" s="30"/>
      <c r="CQ97" s="30"/>
      <c r="CR97" s="30"/>
      <c r="CS97" s="30"/>
      <c r="CT97" s="30"/>
      <c r="CU97" s="30"/>
      <c r="CV97" s="30"/>
      <c r="CW97" s="30"/>
      <c r="CX97" s="30"/>
      <c r="CY97" s="30"/>
      <c r="CZ97" s="30"/>
      <c r="DA97" s="30"/>
      <c r="DB97" s="30"/>
      <c r="DC97" s="30"/>
      <c r="DD97" s="30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55" t="s">
        <v>126</v>
      </c>
      <c r="B98" s="32">
        <v>1170.92</v>
      </c>
      <c r="C98" s="17"/>
      <c r="D98" s="18">
        <f t="shared" si="2"/>
        <v>0</v>
      </c>
      <c r="E98" s="18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54" t="s">
        <v>181</v>
      </c>
      <c r="B99" s="32">
        <v>985.46</v>
      </c>
      <c r="C99" s="17"/>
      <c r="D99" s="18">
        <f t="shared" si="2"/>
        <v>0</v>
      </c>
      <c r="E99" s="18" t="s">
        <v>215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54" t="s">
        <v>232</v>
      </c>
      <c r="B100" s="32">
        <v>1178.94</v>
      </c>
      <c r="C100" s="17">
        <v>200</v>
      </c>
      <c r="D100" s="18">
        <f t="shared" si="2"/>
        <v>235788</v>
      </c>
      <c r="E100" s="18" t="s">
        <v>268</v>
      </c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29"/>
      <c r="AX100" s="29"/>
      <c r="AY100" s="29"/>
      <c r="AZ100" s="29"/>
      <c r="BA100" s="29"/>
      <c r="BB100" s="29"/>
      <c r="BC100" s="29"/>
      <c r="BD100" s="29"/>
      <c r="BE100" s="29"/>
      <c r="BF100" s="29"/>
      <c r="BG100" s="29"/>
      <c r="BH100" s="29"/>
      <c r="BI100" s="29"/>
      <c r="BJ100" s="29"/>
      <c r="BK100" s="29"/>
      <c r="BL100" s="29"/>
      <c r="BM100" s="29"/>
      <c r="BN100" s="29"/>
      <c r="BO100" s="29"/>
      <c r="BP100" s="29"/>
      <c r="BQ100" s="29"/>
      <c r="BR100" s="29"/>
      <c r="BS100" s="29"/>
      <c r="BT100" s="29"/>
      <c r="BU100" s="29"/>
      <c r="BV100" s="29"/>
      <c r="BW100" s="29"/>
      <c r="BX100" s="29"/>
      <c r="BY100" s="29"/>
      <c r="BZ100" s="29"/>
      <c r="CA100" s="29"/>
      <c r="CB100" s="29"/>
      <c r="CC100" s="29"/>
      <c r="CD100" s="29"/>
      <c r="CE100" s="29"/>
      <c r="CF100" s="29"/>
      <c r="CG100" s="29"/>
      <c r="CH100" s="29"/>
      <c r="CI100" s="29"/>
      <c r="CJ100" s="29"/>
      <c r="CK100" s="29"/>
      <c r="CL100" s="29"/>
      <c r="CM100" s="29"/>
      <c r="CN100" s="29"/>
      <c r="CO100" s="29"/>
      <c r="CP100" s="29"/>
      <c r="CQ100" s="29"/>
      <c r="CR100" s="29"/>
      <c r="CS100" s="29"/>
      <c r="CT100" s="29"/>
      <c r="CU100" s="29"/>
      <c r="CV100" s="29"/>
      <c r="CW100" s="29"/>
      <c r="CX100" s="29"/>
      <c r="CY100" s="29"/>
      <c r="CZ100" s="29"/>
      <c r="DA100" s="29"/>
      <c r="DB100" s="29"/>
      <c r="DC100" s="29"/>
      <c r="DD100" s="29"/>
    </row>
    <row r="101" spans="1:120" s="14" customFormat="1" ht="15" hidden="1" customHeight="1">
      <c r="A101" s="54" t="s">
        <v>264</v>
      </c>
      <c r="B101" s="32">
        <v>1062.6500000000001</v>
      </c>
      <c r="C101" s="17"/>
      <c r="D101" s="18">
        <f t="shared" si="2"/>
        <v>0</v>
      </c>
      <c r="E101" s="18" t="s">
        <v>268</v>
      </c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29"/>
      <c r="AQ101" s="29"/>
      <c r="AR101" s="29"/>
      <c r="AS101" s="29"/>
      <c r="AT101" s="29"/>
      <c r="AU101" s="29"/>
      <c r="AV101" s="29"/>
      <c r="AW101" s="29"/>
      <c r="AX101" s="29"/>
      <c r="AY101" s="29"/>
      <c r="AZ101" s="29"/>
      <c r="BA101" s="29"/>
    </row>
    <row r="102" spans="1:120" s="14" customFormat="1" ht="15" hidden="1" customHeight="1">
      <c r="A102" s="54" t="s">
        <v>284</v>
      </c>
      <c r="B102" s="32">
        <v>1188.82</v>
      </c>
      <c r="C102" s="17"/>
      <c r="D102" s="18">
        <f t="shared" ref="D102:D133" si="3">B102*C102</f>
        <v>0</v>
      </c>
      <c r="E102" s="18" t="s">
        <v>268</v>
      </c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29"/>
      <c r="AQ102" s="29"/>
      <c r="AR102" s="29"/>
      <c r="AS102" s="29"/>
      <c r="AT102" s="29"/>
      <c r="AU102" s="29"/>
      <c r="AV102" s="29"/>
      <c r="AW102" s="29"/>
      <c r="AX102" s="29"/>
      <c r="AY102" s="29"/>
      <c r="AZ102" s="29"/>
      <c r="BA102" s="29"/>
      <c r="BB102" s="29"/>
      <c r="BC102" s="29"/>
      <c r="BD102" s="29"/>
      <c r="BE102" s="29"/>
      <c r="BF102" s="29"/>
      <c r="BG102" s="29"/>
      <c r="BH102" s="29"/>
      <c r="BI102" s="29"/>
      <c r="BJ102" s="29"/>
      <c r="BK102" s="29"/>
      <c r="BL102" s="29"/>
      <c r="BM102" s="29"/>
      <c r="BN102" s="29"/>
      <c r="BO102" s="29"/>
      <c r="BP102" s="29"/>
      <c r="BQ102" s="29"/>
      <c r="BR102" s="29"/>
      <c r="BS102" s="29"/>
      <c r="BT102" s="29"/>
      <c r="BU102" s="29"/>
      <c r="BV102" s="29"/>
      <c r="BW102" s="29"/>
      <c r="BX102" s="29"/>
      <c r="BY102" s="29"/>
      <c r="BZ102" s="29"/>
      <c r="CA102" s="29"/>
      <c r="CB102" s="29"/>
      <c r="CC102" s="29"/>
      <c r="CD102" s="29"/>
      <c r="CE102" s="29"/>
      <c r="CF102" s="29"/>
      <c r="CG102" s="29"/>
      <c r="CH102" s="29"/>
      <c r="CI102" s="29"/>
      <c r="CJ102" s="29"/>
      <c r="CK102" s="29"/>
      <c r="CL102" s="29"/>
      <c r="CM102" s="29"/>
      <c r="CN102" s="29"/>
      <c r="CO102" s="29"/>
      <c r="CP102" s="29"/>
      <c r="CQ102" s="29"/>
      <c r="CR102" s="29"/>
      <c r="CS102" s="29"/>
      <c r="CT102" s="29"/>
      <c r="CU102" s="29"/>
      <c r="CV102" s="29"/>
      <c r="CW102" s="29"/>
      <c r="CX102" s="29"/>
      <c r="CY102" s="29"/>
      <c r="CZ102" s="29"/>
      <c r="DA102" s="29"/>
      <c r="DB102" s="29"/>
      <c r="DC102" s="29"/>
      <c r="DD102" s="29"/>
    </row>
    <row r="103" spans="1:120" s="14" customFormat="1" ht="15" hidden="1" customHeight="1">
      <c r="A103" s="55" t="s">
        <v>188</v>
      </c>
      <c r="B103" s="32">
        <v>945.36</v>
      </c>
      <c r="C103" s="17"/>
      <c r="D103" s="18">
        <f t="shared" si="3"/>
        <v>0</v>
      </c>
      <c r="E103" s="18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29"/>
      <c r="AX103" s="29"/>
      <c r="AY103" s="29"/>
      <c r="AZ103" s="29"/>
      <c r="BA103" s="29"/>
    </row>
    <row r="104" spans="1:120" ht="15" hidden="1" customHeight="1">
      <c r="A104" s="55" t="s">
        <v>129</v>
      </c>
      <c r="B104" s="32">
        <v>1072.68</v>
      </c>
      <c r="C104" s="17"/>
      <c r="D104" s="18">
        <f t="shared" si="3"/>
        <v>0</v>
      </c>
      <c r="E104" s="18" t="s">
        <v>209</v>
      </c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55" t="s">
        <v>200</v>
      </c>
      <c r="B105" s="32">
        <v>1024.5550000000001</v>
      </c>
      <c r="C105" s="17"/>
      <c r="D105" s="18">
        <f t="shared" si="3"/>
        <v>0</v>
      </c>
      <c r="E105" s="18" t="s">
        <v>207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55" t="s">
        <v>161</v>
      </c>
      <c r="B106" s="32">
        <v>1024.56</v>
      </c>
      <c r="C106" s="17"/>
      <c r="D106" s="18">
        <f t="shared" si="3"/>
        <v>0</v>
      </c>
      <c r="E106" s="18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55" t="s">
        <v>178</v>
      </c>
      <c r="B107" s="32">
        <v>1101.75</v>
      </c>
      <c r="C107" s="17"/>
      <c r="D107" s="18">
        <f t="shared" si="3"/>
        <v>0</v>
      </c>
      <c r="E107" s="18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  <c r="AD107" s="30"/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55" t="s">
        <v>186</v>
      </c>
      <c r="B108" s="32">
        <v>1297.24</v>
      </c>
      <c r="C108" s="17"/>
      <c r="D108" s="18">
        <f t="shared" si="3"/>
        <v>0</v>
      </c>
      <c r="E108" s="18" t="s">
        <v>207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  <c r="AD108" s="30"/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55" t="s">
        <v>166</v>
      </c>
      <c r="B109" s="32">
        <v>1297.24</v>
      </c>
      <c r="C109" s="17"/>
      <c r="D109" s="18">
        <f t="shared" si="3"/>
        <v>0</v>
      </c>
      <c r="E109" s="18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  <c r="AD109" s="30"/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55" t="s">
        <v>267</v>
      </c>
      <c r="B110" s="32">
        <v>1150.8699999999999</v>
      </c>
      <c r="C110" s="17"/>
      <c r="D110" s="18">
        <f t="shared" si="3"/>
        <v>0</v>
      </c>
      <c r="E110" s="18" t="s">
        <v>268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54" t="s">
        <v>144</v>
      </c>
      <c r="B111" s="32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54" t="s">
        <v>120</v>
      </c>
      <c r="B112" s="32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54" t="s">
        <v>130</v>
      </c>
      <c r="B113" s="32">
        <v>11860.475</v>
      </c>
      <c r="C113" s="17"/>
      <c r="D113" s="18">
        <f t="shared" si="3"/>
        <v>0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54" t="s">
        <v>140</v>
      </c>
      <c r="B114" s="32">
        <v>10616.475</v>
      </c>
      <c r="C114" s="17"/>
      <c r="D114" s="18">
        <f t="shared" si="3"/>
        <v>0</v>
      </c>
      <c r="E114" s="18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54" t="s">
        <v>203</v>
      </c>
      <c r="B115" s="32">
        <v>5607.32</v>
      </c>
      <c r="C115" s="17"/>
      <c r="D115" s="18">
        <f t="shared" si="3"/>
        <v>0</v>
      </c>
      <c r="E115" s="18" t="s">
        <v>238</v>
      </c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54" t="s">
        <v>121</v>
      </c>
      <c r="B116" s="32">
        <v>14021.94</v>
      </c>
      <c r="C116" s="17"/>
      <c r="D116" s="18">
        <f t="shared" si="3"/>
        <v>0</v>
      </c>
      <c r="E116" s="18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54" t="s">
        <v>92</v>
      </c>
      <c r="B117" s="32">
        <v>2788.96</v>
      </c>
      <c r="C117" s="17"/>
      <c r="D117" s="18">
        <f t="shared" si="3"/>
        <v>0</v>
      </c>
      <c r="E117" s="18" t="s">
        <v>208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54" t="s">
        <v>94</v>
      </c>
      <c r="B118" s="32">
        <v>10133.27</v>
      </c>
      <c r="C118" s="17"/>
      <c r="D118" s="18">
        <f t="shared" si="3"/>
        <v>0</v>
      </c>
      <c r="E118" s="18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54" t="s">
        <v>93</v>
      </c>
      <c r="B119" s="32">
        <v>17443.5</v>
      </c>
      <c r="C119" s="17"/>
      <c r="D119" s="18">
        <f t="shared" si="3"/>
        <v>0</v>
      </c>
      <c r="E119" s="18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54" t="s">
        <v>236</v>
      </c>
      <c r="B120" s="32">
        <v>1159.8900000000001</v>
      </c>
      <c r="C120" s="17"/>
      <c r="D120" s="18">
        <f t="shared" si="3"/>
        <v>0</v>
      </c>
      <c r="E120" s="18" t="s">
        <v>244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54" t="s">
        <v>228</v>
      </c>
      <c r="B121" s="32">
        <v>1072.675</v>
      </c>
      <c r="C121" s="17"/>
      <c r="D121" s="18">
        <f t="shared" si="3"/>
        <v>0</v>
      </c>
      <c r="E121" s="18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55" t="s">
        <v>74</v>
      </c>
      <c r="B122" s="32">
        <v>12691.65</v>
      </c>
      <c r="C122" s="17"/>
      <c r="D122" s="18">
        <f t="shared" si="3"/>
        <v>0</v>
      </c>
      <c r="E122" s="18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55" t="s">
        <v>141</v>
      </c>
      <c r="B123" s="32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55" t="s">
        <v>75</v>
      </c>
      <c r="B124" s="32">
        <v>7586.92</v>
      </c>
      <c r="C124" s="17"/>
      <c r="D124" s="18">
        <f t="shared" si="3"/>
        <v>0</v>
      </c>
      <c r="E124" s="18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55" t="s">
        <v>133</v>
      </c>
      <c r="B125" s="32">
        <v>7679.15</v>
      </c>
      <c r="C125" s="17"/>
      <c r="D125" s="18">
        <f t="shared" si="3"/>
        <v>0</v>
      </c>
      <c r="E125" s="18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54" t="s">
        <v>185</v>
      </c>
      <c r="B126" s="32">
        <v>1219.04</v>
      </c>
      <c r="C126" s="17"/>
      <c r="D126" s="18">
        <f t="shared" si="3"/>
        <v>0</v>
      </c>
      <c r="E126" s="18" t="s">
        <v>249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54" t="s">
        <v>190</v>
      </c>
      <c r="B127" s="32">
        <v>1336.33</v>
      </c>
      <c r="C127" s="17"/>
      <c r="D127" s="18">
        <f t="shared" si="3"/>
        <v>0</v>
      </c>
      <c r="E127" s="18" t="s">
        <v>261</v>
      </c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54" t="s">
        <v>257</v>
      </c>
      <c r="B128" s="32">
        <v>1188.97</v>
      </c>
      <c r="C128" s="17"/>
      <c r="D128" s="18">
        <f t="shared" si="3"/>
        <v>0</v>
      </c>
      <c r="E128" s="18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54" t="s">
        <v>118</v>
      </c>
      <c r="B129" s="32">
        <v>1336.33</v>
      </c>
      <c r="C129" s="17"/>
      <c r="D129" s="18">
        <f t="shared" si="3"/>
        <v>0</v>
      </c>
      <c r="E129" s="18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54" t="s">
        <v>138</v>
      </c>
      <c r="B130" s="32">
        <v>8641.5499999999993</v>
      </c>
      <c r="C130" s="17"/>
      <c r="D130" s="18">
        <f t="shared" si="3"/>
        <v>0</v>
      </c>
      <c r="E130" s="18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customHeight="1">
      <c r="A131" s="54" t="s">
        <v>276</v>
      </c>
      <c r="B131" s="32">
        <v>1208.01</v>
      </c>
      <c r="C131" s="17">
        <v>100</v>
      </c>
      <c r="D131" s="18">
        <f t="shared" si="3"/>
        <v>120801</v>
      </c>
      <c r="E131" s="18" t="s">
        <v>268</v>
      </c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54" t="s">
        <v>241</v>
      </c>
      <c r="B132" s="32">
        <v>3520.36</v>
      </c>
      <c r="C132" s="17"/>
      <c r="D132" s="18">
        <f t="shared" si="3"/>
        <v>0</v>
      </c>
      <c r="E132" s="18" t="s">
        <v>238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54" t="s">
        <v>240</v>
      </c>
      <c r="B133" s="32">
        <v>3793.1</v>
      </c>
      <c r="C133" s="17"/>
      <c r="D133" s="18">
        <f t="shared" si="3"/>
        <v>0</v>
      </c>
      <c r="E133" s="18" t="s">
        <v>268</v>
      </c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54" t="s">
        <v>197</v>
      </c>
      <c r="B134" s="32">
        <v>4174.41</v>
      </c>
      <c r="C134" s="17"/>
      <c r="D134" s="18">
        <f t="shared" ref="D134:D165" si="4">B134*C134</f>
        <v>0</v>
      </c>
      <c r="E134" s="18" t="s">
        <v>208</v>
      </c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54" t="s">
        <v>145</v>
      </c>
      <c r="B135" s="32">
        <v>4174.41</v>
      </c>
      <c r="C135" s="17"/>
      <c r="D135" s="18">
        <f t="shared" si="4"/>
        <v>0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54" t="s">
        <v>172</v>
      </c>
      <c r="B136" s="32">
        <v>5510.74</v>
      </c>
      <c r="C136" s="17"/>
      <c r="D136" s="18">
        <f t="shared" si="4"/>
        <v>0</v>
      </c>
      <c r="E136" s="18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54" t="s">
        <v>162</v>
      </c>
      <c r="B137" s="32">
        <v>4896.21</v>
      </c>
      <c r="C137" s="17"/>
      <c r="D137" s="18">
        <f t="shared" si="4"/>
        <v>0</v>
      </c>
      <c r="E137" s="18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55" t="s">
        <v>216</v>
      </c>
      <c r="B138" s="32">
        <v>4076.68</v>
      </c>
      <c r="C138" s="17"/>
      <c r="D138" s="18">
        <f t="shared" si="4"/>
        <v>0</v>
      </c>
      <c r="E138" s="40" t="s">
        <v>208</v>
      </c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29"/>
      <c r="AQ138" s="29"/>
      <c r="AR138" s="29"/>
      <c r="AS138" s="29"/>
      <c r="AT138" s="29"/>
      <c r="AU138" s="29"/>
      <c r="AV138" s="29"/>
      <c r="AW138" s="29"/>
      <c r="AX138" s="29"/>
      <c r="AY138" s="29"/>
      <c r="AZ138" s="29"/>
      <c r="BA138" s="29"/>
    </row>
    <row r="139" spans="1:120" s="14" customFormat="1" ht="15" hidden="1" customHeight="1">
      <c r="A139" s="54" t="s">
        <v>196</v>
      </c>
      <c r="B139" s="32">
        <v>5150.8500000000004</v>
      </c>
      <c r="C139" s="17"/>
      <c r="D139" s="18">
        <f t="shared" si="4"/>
        <v>0</v>
      </c>
      <c r="E139" s="41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29"/>
      <c r="AQ139" s="29"/>
      <c r="AR139" s="29"/>
      <c r="AS139" s="29"/>
      <c r="AT139" s="29"/>
      <c r="AU139" s="29"/>
      <c r="AV139" s="29"/>
      <c r="AW139" s="29"/>
      <c r="AX139" s="29"/>
      <c r="AY139" s="29"/>
      <c r="AZ139" s="29"/>
      <c r="BA139" s="29"/>
    </row>
    <row r="140" spans="1:120" s="14" customFormat="1" ht="15" hidden="1" customHeight="1">
      <c r="A140" s="54" t="s">
        <v>180</v>
      </c>
      <c r="B140" s="32">
        <v>4973.3999999999996</v>
      </c>
      <c r="C140" s="17"/>
      <c r="D140" s="18">
        <f t="shared" si="4"/>
        <v>0</v>
      </c>
      <c r="E140" s="18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29"/>
      <c r="AQ140" s="29"/>
      <c r="AR140" s="29"/>
      <c r="AS140" s="29"/>
      <c r="AT140" s="29"/>
      <c r="AU140" s="29"/>
      <c r="AV140" s="29"/>
      <c r="AW140" s="29"/>
      <c r="AX140" s="29"/>
      <c r="AY140" s="29"/>
      <c r="AZ140" s="29"/>
      <c r="BA140" s="29"/>
    </row>
    <row r="141" spans="1:120" s="14" customFormat="1" ht="15" hidden="1" customHeight="1">
      <c r="A141" s="54" t="s">
        <v>175</v>
      </c>
      <c r="B141" s="32">
        <v>5423.53</v>
      </c>
      <c r="C141" s="17"/>
      <c r="D141" s="18">
        <f t="shared" si="4"/>
        <v>0</v>
      </c>
      <c r="E141" s="18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29"/>
      <c r="AP141" s="29"/>
      <c r="AQ141" s="29"/>
      <c r="AR141" s="29"/>
      <c r="AS141" s="29"/>
      <c r="AT141" s="29"/>
      <c r="AU141" s="29"/>
      <c r="AV141" s="29"/>
      <c r="AW141" s="29"/>
      <c r="AX141" s="29"/>
      <c r="AY141" s="29"/>
      <c r="AZ141" s="29"/>
      <c r="BA141" s="29"/>
    </row>
    <row r="142" spans="1:120" s="14" customFormat="1" ht="15" hidden="1" customHeight="1">
      <c r="A142" s="54" t="s">
        <v>183</v>
      </c>
      <c r="B142" s="32">
        <v>5940.82</v>
      </c>
      <c r="C142" s="17"/>
      <c r="D142" s="18">
        <f t="shared" si="4"/>
        <v>0</v>
      </c>
      <c r="E142" s="18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  <c r="AH142" s="29"/>
      <c r="AI142" s="29"/>
      <c r="AJ142" s="29"/>
      <c r="AK142" s="29"/>
      <c r="AL142" s="29"/>
      <c r="AM142" s="29"/>
      <c r="AN142" s="29"/>
      <c r="AO142" s="29"/>
      <c r="AP142" s="29"/>
      <c r="AQ142" s="29"/>
      <c r="AR142" s="29"/>
      <c r="AS142" s="29"/>
      <c r="AT142" s="29"/>
      <c r="AU142" s="29"/>
      <c r="AV142" s="29"/>
      <c r="AW142" s="29"/>
      <c r="AX142" s="29"/>
      <c r="AY142" s="29"/>
      <c r="AZ142" s="29"/>
      <c r="BA142" s="29"/>
    </row>
    <row r="143" spans="1:120" s="14" customFormat="1" ht="15" hidden="1" customHeight="1">
      <c r="A143" s="55" t="s">
        <v>122</v>
      </c>
      <c r="B143" s="32">
        <v>4438.07</v>
      </c>
      <c r="C143" s="17"/>
      <c r="D143" s="18">
        <f t="shared" si="4"/>
        <v>0</v>
      </c>
      <c r="E143" s="18" t="s">
        <v>208</v>
      </c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  <c r="AH143" s="29"/>
      <c r="AI143" s="29"/>
      <c r="AJ143" s="29"/>
      <c r="AK143" s="29"/>
      <c r="AL143" s="29"/>
      <c r="AM143" s="29"/>
      <c r="AN143" s="29"/>
      <c r="AO143" s="29"/>
      <c r="AP143" s="29"/>
      <c r="AQ143" s="29"/>
      <c r="AR143" s="29"/>
      <c r="AS143" s="29"/>
      <c r="AT143" s="29"/>
      <c r="AU143" s="29"/>
      <c r="AV143" s="29"/>
      <c r="AW143" s="29"/>
      <c r="AX143" s="29"/>
      <c r="AY143" s="29"/>
      <c r="AZ143" s="29"/>
      <c r="BA143" s="29"/>
    </row>
    <row r="144" spans="1:120" s="14" customFormat="1" ht="15" hidden="1" customHeight="1">
      <c r="A144" s="55" t="s">
        <v>168</v>
      </c>
      <c r="B144" s="32">
        <v>3558.64</v>
      </c>
      <c r="C144" s="17"/>
      <c r="D144" s="18">
        <f t="shared" si="4"/>
        <v>0</v>
      </c>
      <c r="E144" s="18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  <c r="AH144" s="29"/>
      <c r="AI144" s="29"/>
      <c r="AJ144" s="29"/>
      <c r="AK144" s="29"/>
      <c r="AL144" s="29"/>
      <c r="AM144" s="29"/>
      <c r="AN144" s="29"/>
      <c r="AO144" s="29"/>
      <c r="AP144" s="29"/>
      <c r="AQ144" s="29"/>
      <c r="AR144" s="29"/>
      <c r="AS144" s="29"/>
      <c r="AT144" s="29"/>
      <c r="AU144" s="29"/>
      <c r="AV144" s="29"/>
      <c r="AW144" s="29"/>
      <c r="AX144" s="29"/>
      <c r="AY144" s="29"/>
      <c r="AZ144" s="29"/>
      <c r="BA144" s="29"/>
    </row>
    <row r="145" spans="1:120" ht="15" hidden="1" customHeight="1">
      <c r="A145" s="54" t="s">
        <v>220</v>
      </c>
      <c r="B145" s="35">
        <v>3257.12</v>
      </c>
      <c r="C145" s="17"/>
      <c r="D145" s="18">
        <f t="shared" si="4"/>
        <v>0</v>
      </c>
      <c r="E145" s="18" t="s">
        <v>208</v>
      </c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55" t="s">
        <v>189</v>
      </c>
      <c r="B146" s="32">
        <v>4389.43</v>
      </c>
      <c r="C146" s="17"/>
      <c r="D146" s="18">
        <f t="shared" si="4"/>
        <v>0</v>
      </c>
      <c r="E146" s="18" t="s">
        <v>208</v>
      </c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55" t="s">
        <v>152</v>
      </c>
      <c r="B147" s="32">
        <v>4389.95</v>
      </c>
      <c r="C147" s="19"/>
      <c r="D147" s="18">
        <f t="shared" si="4"/>
        <v>0</v>
      </c>
      <c r="E147" s="18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55" t="s">
        <v>128</v>
      </c>
      <c r="B148" s="32">
        <v>5257.11</v>
      </c>
      <c r="C148" s="17"/>
      <c r="D148" s="18">
        <f t="shared" si="4"/>
        <v>0</v>
      </c>
      <c r="E148" s="40" t="s">
        <v>226</v>
      </c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55" t="s">
        <v>163</v>
      </c>
      <c r="B149" s="35">
        <v>3934.81</v>
      </c>
      <c r="C149" s="17"/>
      <c r="D149" s="18">
        <f t="shared" si="4"/>
        <v>0</v>
      </c>
      <c r="E149" s="18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55" t="s">
        <v>187</v>
      </c>
      <c r="B150" s="35">
        <v>4027.04</v>
      </c>
      <c r="C150" s="17"/>
      <c r="D150" s="18">
        <f t="shared" si="4"/>
        <v>0</v>
      </c>
      <c r="E150" s="18" t="s">
        <v>238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55" t="s">
        <v>142</v>
      </c>
      <c r="B151" s="35">
        <v>3891.71</v>
      </c>
      <c r="C151" s="17"/>
      <c r="D151" s="18">
        <f t="shared" si="4"/>
        <v>0</v>
      </c>
      <c r="E151" s="18" t="s">
        <v>208</v>
      </c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55" t="s">
        <v>164</v>
      </c>
      <c r="B152" s="32">
        <v>4507.24</v>
      </c>
      <c r="C152" s="17"/>
      <c r="D152" s="18">
        <f t="shared" si="4"/>
        <v>0</v>
      </c>
      <c r="E152" s="18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55" t="s">
        <v>195</v>
      </c>
      <c r="B153" s="32">
        <v>4409</v>
      </c>
      <c r="C153" s="17"/>
      <c r="D153" s="18">
        <f t="shared" si="4"/>
        <v>0</v>
      </c>
      <c r="E153" s="18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55" t="s">
        <v>179</v>
      </c>
      <c r="B154" s="32">
        <v>4165.3900000000003</v>
      </c>
      <c r="C154" s="17"/>
      <c r="D154" s="18">
        <f t="shared" si="4"/>
        <v>0</v>
      </c>
      <c r="E154" s="41" t="s">
        <v>208</v>
      </c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55" t="s">
        <v>230</v>
      </c>
      <c r="B155" s="32">
        <v>3617.59</v>
      </c>
      <c r="C155" s="17"/>
      <c r="D155" s="18">
        <f t="shared" si="4"/>
        <v>0</v>
      </c>
      <c r="E155" s="18" t="s">
        <v>208</v>
      </c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54" t="s">
        <v>263</v>
      </c>
      <c r="B156" s="32">
        <v>3548.43</v>
      </c>
      <c r="C156" s="17"/>
      <c r="D156" s="18">
        <f t="shared" si="4"/>
        <v>0</v>
      </c>
      <c r="E156" s="18" t="s">
        <v>212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54" t="s">
        <v>132</v>
      </c>
      <c r="B157" s="32">
        <v>4849.09</v>
      </c>
      <c r="C157" s="17"/>
      <c r="D157" s="18">
        <f t="shared" si="4"/>
        <v>0</v>
      </c>
      <c r="E157" s="18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  <c r="AH157" s="29"/>
      <c r="AI157" s="29"/>
      <c r="AJ157" s="29"/>
      <c r="AK157" s="29"/>
      <c r="AL157" s="29"/>
      <c r="AM157" s="29"/>
      <c r="AN157" s="29"/>
      <c r="AO157" s="29"/>
      <c r="AP157" s="29"/>
      <c r="AQ157" s="29"/>
      <c r="AR157" s="29"/>
      <c r="AS157" s="29"/>
      <c r="AT157" s="29"/>
      <c r="AU157" s="29"/>
      <c r="AV157" s="29"/>
      <c r="AW157" s="29"/>
      <c r="AX157" s="29"/>
      <c r="AY157" s="29"/>
      <c r="AZ157" s="29"/>
      <c r="BA157" s="29"/>
    </row>
    <row r="158" spans="1:120" s="14" customFormat="1" hidden="1">
      <c r="A158" s="54" t="s">
        <v>246</v>
      </c>
      <c r="B158" s="32">
        <v>7165.87</v>
      </c>
      <c r="C158" s="17"/>
      <c r="D158" s="18">
        <f t="shared" si="4"/>
        <v>0</v>
      </c>
      <c r="E158" s="18" t="s">
        <v>268</v>
      </c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  <c r="AJ158" s="29"/>
      <c r="AK158" s="29"/>
      <c r="AL158" s="29"/>
      <c r="AM158" s="29"/>
      <c r="AN158" s="29"/>
      <c r="AO158" s="29"/>
      <c r="AP158" s="29"/>
      <c r="AQ158" s="29"/>
      <c r="AR158" s="29"/>
      <c r="AS158" s="29"/>
      <c r="AT158" s="29"/>
      <c r="AU158" s="29"/>
      <c r="AV158" s="29"/>
      <c r="AW158" s="29"/>
      <c r="AX158" s="29"/>
      <c r="AY158" s="29"/>
      <c r="AZ158" s="29"/>
      <c r="BA158" s="29"/>
    </row>
    <row r="159" spans="1:120" ht="15" hidden="1" customHeight="1">
      <c r="A159" s="54" t="s">
        <v>205</v>
      </c>
      <c r="B159" s="32">
        <v>7691.27</v>
      </c>
      <c r="C159" s="17"/>
      <c r="D159" s="18">
        <f t="shared" si="4"/>
        <v>0</v>
      </c>
      <c r="E159" s="18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54" t="s">
        <v>265</v>
      </c>
      <c r="B160" s="32">
        <v>7093.04</v>
      </c>
      <c r="C160" s="17"/>
      <c r="D160" s="18">
        <f t="shared" si="4"/>
        <v>0</v>
      </c>
      <c r="E160" s="18" t="s">
        <v>268</v>
      </c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54" t="s">
        <v>285</v>
      </c>
      <c r="B161" s="32">
        <v>7242.2</v>
      </c>
      <c r="C161" s="17">
        <v>20</v>
      </c>
      <c r="D161" s="18">
        <f t="shared" si="4"/>
        <v>144844</v>
      </c>
      <c r="E161" s="18" t="s">
        <v>288</v>
      </c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54" t="s">
        <v>289</v>
      </c>
      <c r="B162" s="32">
        <v>8101.24</v>
      </c>
      <c r="C162" s="17"/>
      <c r="D162" s="18">
        <f t="shared" si="4"/>
        <v>0</v>
      </c>
      <c r="E162" s="18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54" t="s">
        <v>290</v>
      </c>
      <c r="B163" s="32">
        <v>7501.24</v>
      </c>
      <c r="C163" s="17"/>
      <c r="D163" s="18">
        <f t="shared" si="4"/>
        <v>0</v>
      </c>
      <c r="E163" s="18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54" t="s">
        <v>291</v>
      </c>
      <c r="B164" s="32">
        <v>7778.48</v>
      </c>
      <c r="C164" s="17"/>
      <c r="D164" s="18">
        <f t="shared" si="4"/>
        <v>0</v>
      </c>
      <c r="E164" s="18" t="s">
        <v>298</v>
      </c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>
      <c r="A165" s="54" t="s">
        <v>292</v>
      </c>
      <c r="B165" s="32">
        <v>9066.5400000000009</v>
      </c>
      <c r="C165" s="17">
        <v>15</v>
      </c>
      <c r="D165" s="18">
        <f t="shared" si="4"/>
        <v>135998.1</v>
      </c>
      <c r="E165" s="50" t="s">
        <v>300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customHeight="1">
      <c r="A166" s="54" t="s">
        <v>278</v>
      </c>
      <c r="B166" s="32">
        <v>9873.4500000000007</v>
      </c>
      <c r="C166" s="17">
        <v>20</v>
      </c>
      <c r="D166" s="18">
        <f t="shared" ref="D166:D171" si="5">B166*C166</f>
        <v>197469</v>
      </c>
      <c r="E166" s="50" t="s">
        <v>300</v>
      </c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54" t="s">
        <v>293</v>
      </c>
      <c r="B167" s="32">
        <v>7778.48</v>
      </c>
      <c r="C167" s="17"/>
      <c r="D167" s="18">
        <f t="shared" si="5"/>
        <v>0</v>
      </c>
      <c r="E167" s="18" t="s">
        <v>268</v>
      </c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customHeight="1">
      <c r="A168" s="54" t="s">
        <v>301</v>
      </c>
      <c r="B168" s="32">
        <v>9056.51</v>
      </c>
      <c r="C168" s="17">
        <v>10</v>
      </c>
      <c r="D168" s="18">
        <f t="shared" si="5"/>
        <v>90565.1</v>
      </c>
      <c r="E168" s="18" t="s">
        <v>268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customHeight="1">
      <c r="A169" s="54" t="s">
        <v>302</v>
      </c>
      <c r="B169" s="32">
        <v>9056.51</v>
      </c>
      <c r="C169" s="17">
        <v>10</v>
      </c>
      <c r="D169" s="18">
        <f t="shared" ref="D169" si="6">B169*C169</f>
        <v>90565.1</v>
      </c>
      <c r="E169" s="18" t="s">
        <v>268</v>
      </c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54" t="s">
        <v>294</v>
      </c>
      <c r="B170" s="32">
        <v>9056.51</v>
      </c>
      <c r="C170" s="17">
        <v>10</v>
      </c>
      <c r="D170" s="18">
        <f t="shared" si="5"/>
        <v>90565.1</v>
      </c>
      <c r="E170" s="42" t="s">
        <v>296</v>
      </c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54" t="s">
        <v>295</v>
      </c>
      <c r="B171" s="32">
        <v>10133.07</v>
      </c>
      <c r="C171" s="17"/>
      <c r="D171" s="18">
        <f t="shared" si="5"/>
        <v>0</v>
      </c>
      <c r="E171" s="18" t="s">
        <v>268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68" t="s">
        <v>83</v>
      </c>
      <c r="B172" s="69"/>
      <c r="C172" s="44">
        <f>SUBTOTAL(9,C21:C171)</f>
        <v>1145</v>
      </c>
      <c r="D172" s="51">
        <f>SUBTOTAL(9,D21:D171)</f>
        <v>1990924.0000000005</v>
      </c>
      <c r="E172" s="45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  <c r="CC172" s="30"/>
      <c r="CD172" s="30"/>
      <c r="CE172" s="30"/>
      <c r="CF172" s="30"/>
      <c r="CG172" s="30"/>
      <c r="CH172" s="30"/>
      <c r="CI172" s="30"/>
      <c r="CJ172" s="30"/>
      <c r="CK172" s="30"/>
      <c r="CL172" s="30"/>
      <c r="CM172" s="30"/>
      <c r="CN172" s="30"/>
      <c r="CO172" s="30"/>
      <c r="CP172" s="30"/>
      <c r="CQ172" s="30"/>
      <c r="CR172" s="30"/>
      <c r="CS172" s="30"/>
      <c r="CT172" s="30"/>
      <c r="CU172" s="30"/>
      <c r="CV172" s="30"/>
      <c r="CW172" s="30"/>
      <c r="CX172" s="30"/>
      <c r="CY172" s="30"/>
      <c r="CZ172" s="30"/>
      <c r="DA172" s="30"/>
      <c r="DB172" s="30"/>
      <c r="DC172" s="30"/>
      <c r="DD172" s="30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56"/>
      <c r="B173" s="33"/>
      <c r="C173" s="20"/>
      <c r="D173" s="21"/>
      <c r="E173" s="21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  <c r="CC173" s="30"/>
      <c r="CD173" s="30"/>
      <c r="CE173" s="30"/>
      <c r="CF173" s="30"/>
      <c r="CG173" s="30"/>
      <c r="CH173" s="30"/>
      <c r="CI173" s="30"/>
      <c r="CJ173" s="30"/>
      <c r="CK173" s="30"/>
      <c r="CL173" s="30"/>
      <c r="CM173" s="30"/>
      <c r="CN173" s="30"/>
      <c r="CO173" s="30"/>
      <c r="CP173" s="30"/>
      <c r="CQ173" s="30"/>
      <c r="CR173" s="30"/>
      <c r="CS173" s="30"/>
      <c r="CT173" s="30"/>
      <c r="CU173" s="30"/>
      <c r="CV173" s="30"/>
      <c r="CW173" s="30"/>
      <c r="CX173" s="30"/>
      <c r="CY173" s="30"/>
      <c r="CZ173" s="30"/>
      <c r="DA173" s="30"/>
      <c r="DB173" s="30"/>
      <c r="DC173" s="30"/>
      <c r="DD173" s="30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0"/>
      <c r="C174" s="60"/>
      <c r="D174" s="60"/>
      <c r="E174" s="60"/>
    </row>
    <row r="175" spans="1:120" ht="16.5" customHeight="1" thickBot="1">
      <c r="B175" s="65" t="s">
        <v>84</v>
      </c>
      <c r="C175" s="66"/>
      <c r="D175" s="67"/>
      <c r="E175" s="28"/>
    </row>
    <row r="176" spans="1:120" ht="9" customHeight="1" thickBot="1"/>
    <row r="177" spans="2:5">
      <c r="B177" s="57" t="s">
        <v>85</v>
      </c>
      <c r="C177" s="58" t="s">
        <v>86</v>
      </c>
      <c r="D177" s="59" t="s">
        <v>135</v>
      </c>
      <c r="E177" s="22"/>
    </row>
    <row r="178" spans="2:5" ht="15" customHeight="1">
      <c r="B178" s="34" t="s">
        <v>287</v>
      </c>
      <c r="C178" s="23"/>
      <c r="D178" s="24"/>
      <c r="E178" s="22" t="s">
        <v>135</v>
      </c>
    </row>
    <row r="179" spans="2:5">
      <c r="B179" s="34" t="s">
        <v>287</v>
      </c>
      <c r="C179" s="23"/>
      <c r="D179" s="25"/>
      <c r="E179" s="26"/>
    </row>
    <row r="180" spans="2:5" ht="15" customHeight="1">
      <c r="B180" s="34" t="s">
        <v>259</v>
      </c>
      <c r="C180" s="23"/>
      <c r="D180" s="24"/>
      <c r="E180" s="22"/>
    </row>
    <row r="181" spans="2:5" ht="15" customHeight="1" thickBot="1">
      <c r="B181" s="36" t="s">
        <v>83</v>
      </c>
      <c r="C181" s="37">
        <f>SUM(C178:C180)</f>
        <v>0</v>
      </c>
      <c r="D181" s="38"/>
      <c r="E181" s="27"/>
    </row>
    <row r="182" spans="2:5" ht="15" customHeight="1"/>
    <row r="183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1" t="s">
        <v>106</v>
      </c>
      <c r="B1" s="71"/>
      <c r="C1" s="71"/>
      <c r="D1" s="71"/>
      <c r="E1" s="71"/>
    </row>
    <row r="2" spans="1:5" ht="23.25">
      <c r="A2" s="72" t="s">
        <v>107</v>
      </c>
      <c r="B2" s="72"/>
      <c r="C2" s="72"/>
      <c r="D2" s="72"/>
      <c r="E2" s="72"/>
    </row>
    <row r="3" spans="1:5" s="2" customFormat="1" ht="21">
      <c r="A3" s="73" t="s">
        <v>108</v>
      </c>
      <c r="B3" s="73"/>
      <c r="C3" s="74" t="e">
        <f>#REF!</f>
        <v>#REF!</v>
      </c>
      <c r="D3" s="74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0" t="s">
        <v>72</v>
      </c>
      <c r="B101" s="70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2021-07-15T10:56:22Z</dcterms:modified>
</cp:coreProperties>
</file>